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8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Produktmanagement\"/>
    </mc:Choice>
  </mc:AlternateContent>
  <bookViews>
    <workbookView xWindow="120" yWindow="120" windowWidth="15240" windowHeight="6260" activeTab="7"/>
  </bookViews>
  <sheets>
    <sheet name="Rohdaten" sheetId="1" r:id="rId1"/>
    <sheet name="a)" sheetId="21" r:id="rId2"/>
    <sheet name="b)" sheetId="22" r:id="rId3"/>
    <sheet name="c)" sheetId="25" r:id="rId4"/>
    <sheet name="d)" sheetId="29" r:id="rId5"/>
    <sheet name="e)" sheetId="23" r:id="rId6"/>
    <sheet name="f)" sheetId="24" r:id="rId7"/>
    <sheet name="g" sheetId="28" r:id="rId8"/>
  </sheets>
  <definedNames>
    <definedName name="_xlnm._FilterDatabase" localSheetId="0" hidden="1">Rohdaten!$B$1:$J$367</definedName>
  </definedNames>
  <calcPr calcId="162913"/>
  <pivotCaches>
    <pivotCache cacheId="0" r:id="rId9"/>
    <pivotCache cacheId="1" r:id="rId10"/>
    <pivotCache cacheId="2" r:id="rId11"/>
    <pivotCache cacheId="3" r:id="rId12"/>
    <pivotCache cacheId="4" r:id="rId13"/>
    <pivotCache cacheId="5" r:id="rId14"/>
  </pivotCaches>
</workbook>
</file>

<file path=xl/calcChain.xml><?xml version="1.0" encoding="utf-8"?>
<calcChain xmlns="http://schemas.openxmlformats.org/spreadsheetml/2006/main">
  <c r="N2" i="29" l="1"/>
  <c r="S15" i="29" l="1"/>
  <c r="T31" i="29"/>
  <c r="U31" i="29"/>
  <c r="S31" i="29"/>
  <c r="T29" i="29"/>
  <c r="S28" i="29"/>
  <c r="T28" i="29"/>
  <c r="U28" i="29"/>
  <c r="S29" i="29"/>
  <c r="U29" i="29"/>
  <c r="S30" i="29"/>
  <c r="T30" i="29"/>
  <c r="U30" i="29"/>
  <c r="T27" i="29"/>
  <c r="U27" i="29"/>
  <c r="S27" i="29"/>
  <c r="V16" i="29"/>
  <c r="V17" i="29"/>
  <c r="V18" i="29"/>
  <c r="V15" i="29"/>
  <c r="S16" i="29" l="1"/>
  <c r="G12" i="22" l="1"/>
  <c r="G11" i="22"/>
  <c r="G10" i="22"/>
  <c r="U15" i="29" l="1"/>
  <c r="U16" i="29"/>
  <c r="U17" i="29"/>
  <c r="U18" i="29"/>
  <c r="T16" i="29"/>
  <c r="T17" i="29"/>
  <c r="T18" i="29"/>
  <c r="T15" i="29"/>
  <c r="S17" i="29"/>
  <c r="S18" i="29"/>
  <c r="C21" i="29"/>
  <c r="D367" i="29"/>
  <c r="C367" i="29"/>
  <c r="D366" i="29"/>
  <c r="C366" i="29"/>
  <c r="D365" i="29"/>
  <c r="C365" i="29"/>
  <c r="D364" i="29"/>
  <c r="C364" i="29"/>
  <c r="D363" i="29"/>
  <c r="C363" i="29"/>
  <c r="D362" i="29"/>
  <c r="C362" i="29"/>
  <c r="D361" i="29"/>
  <c r="C361" i="29"/>
  <c r="D360" i="29"/>
  <c r="C360" i="29"/>
  <c r="D359" i="29"/>
  <c r="C359" i="29"/>
  <c r="D358" i="29"/>
  <c r="C358" i="29"/>
  <c r="D357" i="29"/>
  <c r="C357" i="29"/>
  <c r="D356" i="29"/>
  <c r="C356" i="29"/>
  <c r="D355" i="29"/>
  <c r="C355" i="29"/>
  <c r="D354" i="29"/>
  <c r="C354" i="29"/>
  <c r="D353" i="29"/>
  <c r="C353" i="29"/>
  <c r="D352" i="29"/>
  <c r="C352" i="29"/>
  <c r="D351" i="29"/>
  <c r="C351" i="29"/>
  <c r="D350" i="29"/>
  <c r="C350" i="29"/>
  <c r="D349" i="29"/>
  <c r="C349" i="29"/>
  <c r="D348" i="29"/>
  <c r="C348" i="29"/>
  <c r="D347" i="29"/>
  <c r="C347" i="29"/>
  <c r="D346" i="29"/>
  <c r="C346" i="29"/>
  <c r="D345" i="29"/>
  <c r="C345" i="29"/>
  <c r="D344" i="29"/>
  <c r="C344" i="29"/>
  <c r="D343" i="29"/>
  <c r="C343" i="29"/>
  <c r="D342" i="29"/>
  <c r="C342" i="29"/>
  <c r="D341" i="29"/>
  <c r="C341" i="29"/>
  <c r="D340" i="29"/>
  <c r="C340" i="29"/>
  <c r="D339" i="29"/>
  <c r="C339" i="29"/>
  <c r="D338" i="29"/>
  <c r="C338" i="29"/>
  <c r="D337" i="29"/>
  <c r="C337" i="29"/>
  <c r="D336" i="29"/>
  <c r="C336" i="29"/>
  <c r="D335" i="29"/>
  <c r="C335" i="29"/>
  <c r="D334" i="29"/>
  <c r="C334" i="29"/>
  <c r="D333" i="29"/>
  <c r="C333" i="29"/>
  <c r="D332" i="29"/>
  <c r="C332" i="29"/>
  <c r="D331" i="29"/>
  <c r="C331" i="29"/>
  <c r="D330" i="29"/>
  <c r="C330" i="29"/>
  <c r="D329" i="29"/>
  <c r="C329" i="29"/>
  <c r="D328" i="29"/>
  <c r="C328" i="29"/>
  <c r="D327" i="29"/>
  <c r="C327" i="29"/>
  <c r="D326" i="29"/>
  <c r="C326" i="29"/>
  <c r="D325" i="29"/>
  <c r="C325" i="29"/>
  <c r="D324" i="29"/>
  <c r="C324" i="29"/>
  <c r="D323" i="29"/>
  <c r="C323" i="29"/>
  <c r="D322" i="29"/>
  <c r="C322" i="29"/>
  <c r="D321" i="29"/>
  <c r="C321" i="29"/>
  <c r="D320" i="29"/>
  <c r="C320" i="29"/>
  <c r="D319" i="29"/>
  <c r="C319" i="29"/>
  <c r="D318" i="29"/>
  <c r="C318" i="29"/>
  <c r="D317" i="29"/>
  <c r="C317" i="29"/>
  <c r="D316" i="29"/>
  <c r="C316" i="29"/>
  <c r="D315" i="29"/>
  <c r="C315" i="29"/>
  <c r="D314" i="29"/>
  <c r="C314" i="29"/>
  <c r="D313" i="29"/>
  <c r="C313" i="29"/>
  <c r="D312" i="29"/>
  <c r="C312" i="29"/>
  <c r="D311" i="29"/>
  <c r="C311" i="29"/>
  <c r="D310" i="29"/>
  <c r="C310" i="29"/>
  <c r="D309" i="29"/>
  <c r="C309" i="29"/>
  <c r="D308" i="29"/>
  <c r="C308" i="29"/>
  <c r="D307" i="29"/>
  <c r="C307" i="29"/>
  <c r="D306" i="29"/>
  <c r="C306" i="29"/>
  <c r="D305" i="29"/>
  <c r="C305" i="29"/>
  <c r="D304" i="29"/>
  <c r="C304" i="29"/>
  <c r="D303" i="29"/>
  <c r="C303" i="29"/>
  <c r="D302" i="29"/>
  <c r="C302" i="29"/>
  <c r="D301" i="29"/>
  <c r="C301" i="29"/>
  <c r="D300" i="29"/>
  <c r="C300" i="29"/>
  <c r="D299" i="29"/>
  <c r="C299" i="29"/>
  <c r="D298" i="29"/>
  <c r="C298" i="29"/>
  <c r="D297" i="29"/>
  <c r="C297" i="29"/>
  <c r="D296" i="29"/>
  <c r="C296" i="29"/>
  <c r="D295" i="29"/>
  <c r="C295" i="29"/>
  <c r="D294" i="29"/>
  <c r="C294" i="29"/>
  <c r="D293" i="29"/>
  <c r="C293" i="29"/>
  <c r="D292" i="29"/>
  <c r="C292" i="29"/>
  <c r="D291" i="29"/>
  <c r="C291" i="29"/>
  <c r="D290" i="29"/>
  <c r="C290" i="29"/>
  <c r="D289" i="29"/>
  <c r="C289" i="29"/>
  <c r="D288" i="29"/>
  <c r="C288" i="29"/>
  <c r="D287" i="29"/>
  <c r="C287" i="29"/>
  <c r="D286" i="29"/>
  <c r="C286" i="29"/>
  <c r="D285" i="29"/>
  <c r="C285" i="29"/>
  <c r="D284" i="29"/>
  <c r="C284" i="29"/>
  <c r="D283" i="29"/>
  <c r="C283" i="29"/>
  <c r="D282" i="29"/>
  <c r="C282" i="29"/>
  <c r="D281" i="29"/>
  <c r="C281" i="29"/>
  <c r="D280" i="29"/>
  <c r="C280" i="29"/>
  <c r="D279" i="29"/>
  <c r="C279" i="29"/>
  <c r="D278" i="29"/>
  <c r="C278" i="29"/>
  <c r="D277" i="29"/>
  <c r="C277" i="29"/>
  <c r="D276" i="29"/>
  <c r="C276" i="29"/>
  <c r="D275" i="29"/>
  <c r="C275" i="29"/>
  <c r="D274" i="29"/>
  <c r="C274" i="29"/>
  <c r="D273" i="29"/>
  <c r="C273" i="29"/>
  <c r="D272" i="29"/>
  <c r="C272" i="29"/>
  <c r="D271" i="29"/>
  <c r="C271" i="29"/>
  <c r="D270" i="29"/>
  <c r="C270" i="29"/>
  <c r="D269" i="29"/>
  <c r="C269" i="29"/>
  <c r="D268" i="29"/>
  <c r="C268" i="29"/>
  <c r="D267" i="29"/>
  <c r="C267" i="29"/>
  <c r="D266" i="29"/>
  <c r="C266" i="29"/>
  <c r="D265" i="29"/>
  <c r="C265" i="29"/>
  <c r="D264" i="29"/>
  <c r="C264" i="29"/>
  <c r="D263" i="29"/>
  <c r="C263" i="29"/>
  <c r="D262" i="29"/>
  <c r="C262" i="29"/>
  <c r="D261" i="29"/>
  <c r="C261" i="29"/>
  <c r="D260" i="29"/>
  <c r="C260" i="29"/>
  <c r="D259" i="29"/>
  <c r="C259" i="29"/>
  <c r="D258" i="29"/>
  <c r="C258" i="29"/>
  <c r="D257" i="29"/>
  <c r="C257" i="29"/>
  <c r="D256" i="29"/>
  <c r="C256" i="29"/>
  <c r="D255" i="29"/>
  <c r="C255" i="29"/>
  <c r="D254" i="29"/>
  <c r="C254" i="29"/>
  <c r="D253" i="29"/>
  <c r="C253" i="29"/>
  <c r="D252" i="29"/>
  <c r="C252" i="29"/>
  <c r="D251" i="29"/>
  <c r="C251" i="29"/>
  <c r="D250" i="29"/>
  <c r="C250" i="29"/>
  <c r="D249" i="29"/>
  <c r="C249" i="29"/>
  <c r="D248" i="29"/>
  <c r="C248" i="29"/>
  <c r="D247" i="29"/>
  <c r="C247" i="29"/>
  <c r="D246" i="29"/>
  <c r="C246" i="29"/>
  <c r="D245" i="29"/>
  <c r="C245" i="29"/>
  <c r="D244" i="29"/>
  <c r="C244" i="29"/>
  <c r="D243" i="29"/>
  <c r="C243" i="29"/>
  <c r="D242" i="29"/>
  <c r="C242" i="29"/>
  <c r="D241" i="29"/>
  <c r="C241" i="29"/>
  <c r="D240" i="29"/>
  <c r="C240" i="29"/>
  <c r="D239" i="29"/>
  <c r="C239" i="29"/>
  <c r="D238" i="29"/>
  <c r="C238" i="29"/>
  <c r="D237" i="29"/>
  <c r="C237" i="29"/>
  <c r="D236" i="29"/>
  <c r="C236" i="29"/>
  <c r="D235" i="29"/>
  <c r="C235" i="29"/>
  <c r="D234" i="29"/>
  <c r="C234" i="29"/>
  <c r="D233" i="29"/>
  <c r="C233" i="29"/>
  <c r="D232" i="29"/>
  <c r="C232" i="29"/>
  <c r="D231" i="29"/>
  <c r="C231" i="29"/>
  <c r="D230" i="29"/>
  <c r="C230" i="29"/>
  <c r="D229" i="29"/>
  <c r="C229" i="29"/>
  <c r="D228" i="29"/>
  <c r="C228" i="29"/>
  <c r="D227" i="29"/>
  <c r="C227" i="29"/>
  <c r="D226" i="29"/>
  <c r="C226" i="29"/>
  <c r="D225" i="29"/>
  <c r="C225" i="29"/>
  <c r="D224" i="29"/>
  <c r="C224" i="29"/>
  <c r="D223" i="29"/>
  <c r="C223" i="29"/>
  <c r="D222" i="29"/>
  <c r="C222" i="29"/>
  <c r="D221" i="29"/>
  <c r="C221" i="29"/>
  <c r="D220" i="29"/>
  <c r="C220" i="29"/>
  <c r="D219" i="29"/>
  <c r="C219" i="29"/>
  <c r="D218" i="29"/>
  <c r="C218" i="29"/>
  <c r="D217" i="29"/>
  <c r="C217" i="29"/>
  <c r="D216" i="29"/>
  <c r="C216" i="29"/>
  <c r="D215" i="29"/>
  <c r="C215" i="29"/>
  <c r="D214" i="29"/>
  <c r="C214" i="29"/>
  <c r="D213" i="29"/>
  <c r="C213" i="29"/>
  <c r="D212" i="29"/>
  <c r="C212" i="29"/>
  <c r="D211" i="29"/>
  <c r="C211" i="29"/>
  <c r="D210" i="29"/>
  <c r="C210" i="29"/>
  <c r="D209" i="29"/>
  <c r="C209" i="29"/>
  <c r="D208" i="29"/>
  <c r="C208" i="29"/>
  <c r="D207" i="29"/>
  <c r="C207" i="29"/>
  <c r="D206" i="29"/>
  <c r="C206" i="29"/>
  <c r="D205" i="29"/>
  <c r="C205" i="29"/>
  <c r="D204" i="29"/>
  <c r="C204" i="29"/>
  <c r="D203" i="29"/>
  <c r="C203" i="29"/>
  <c r="D202" i="29"/>
  <c r="C202" i="29"/>
  <c r="D201" i="29"/>
  <c r="C201" i="29"/>
  <c r="D200" i="29"/>
  <c r="C200" i="29"/>
  <c r="D199" i="29"/>
  <c r="C199" i="29"/>
  <c r="D198" i="29"/>
  <c r="C198" i="29"/>
  <c r="D197" i="29"/>
  <c r="C197" i="29"/>
  <c r="D196" i="29"/>
  <c r="C196" i="29"/>
  <c r="D195" i="29"/>
  <c r="C195" i="29"/>
  <c r="D194" i="29"/>
  <c r="C194" i="29"/>
  <c r="D193" i="29"/>
  <c r="C193" i="29"/>
  <c r="D192" i="29"/>
  <c r="C192" i="29"/>
  <c r="D191" i="29"/>
  <c r="C191" i="29"/>
  <c r="D190" i="29"/>
  <c r="C190" i="29"/>
  <c r="D189" i="29"/>
  <c r="C189" i="29"/>
  <c r="D188" i="29"/>
  <c r="C188" i="29"/>
  <c r="D187" i="29"/>
  <c r="C187" i="29"/>
  <c r="D186" i="29"/>
  <c r="C186" i="29"/>
  <c r="D185" i="29"/>
  <c r="C185" i="29"/>
  <c r="D184" i="29"/>
  <c r="C184" i="29"/>
  <c r="D183" i="29"/>
  <c r="C183" i="29"/>
  <c r="D182" i="29"/>
  <c r="C182" i="29"/>
  <c r="D181" i="29"/>
  <c r="C181" i="29"/>
  <c r="D180" i="29"/>
  <c r="C180" i="29"/>
  <c r="D179" i="29"/>
  <c r="C179" i="29"/>
  <c r="D178" i="29"/>
  <c r="C178" i="29"/>
  <c r="D177" i="29"/>
  <c r="C177" i="29"/>
  <c r="D176" i="29"/>
  <c r="C176" i="29"/>
  <c r="D175" i="29"/>
  <c r="C175" i="29"/>
  <c r="D174" i="29"/>
  <c r="C174" i="29"/>
  <c r="D173" i="29"/>
  <c r="C173" i="29"/>
  <c r="D172" i="29"/>
  <c r="C172" i="29"/>
  <c r="D171" i="29"/>
  <c r="C171" i="29"/>
  <c r="D170" i="29"/>
  <c r="C170" i="29"/>
  <c r="D169" i="29"/>
  <c r="C169" i="29"/>
  <c r="D168" i="29"/>
  <c r="C168" i="29"/>
  <c r="D167" i="29"/>
  <c r="C167" i="29"/>
  <c r="D166" i="29"/>
  <c r="C166" i="29"/>
  <c r="D165" i="29"/>
  <c r="C165" i="29"/>
  <c r="D164" i="29"/>
  <c r="C164" i="29"/>
  <c r="D163" i="29"/>
  <c r="C163" i="29"/>
  <c r="D162" i="29"/>
  <c r="C162" i="29"/>
  <c r="D161" i="29"/>
  <c r="C161" i="29"/>
  <c r="D160" i="29"/>
  <c r="C160" i="29"/>
  <c r="D159" i="29"/>
  <c r="C159" i="29"/>
  <c r="D158" i="29"/>
  <c r="C158" i="29"/>
  <c r="D157" i="29"/>
  <c r="C157" i="29"/>
  <c r="D156" i="29"/>
  <c r="C156" i="29"/>
  <c r="D155" i="29"/>
  <c r="C155" i="29"/>
  <c r="D154" i="29"/>
  <c r="C154" i="29"/>
  <c r="D153" i="29"/>
  <c r="C153" i="29"/>
  <c r="D152" i="29"/>
  <c r="C152" i="29"/>
  <c r="D151" i="29"/>
  <c r="C151" i="29"/>
  <c r="D150" i="29"/>
  <c r="C150" i="29"/>
  <c r="D149" i="29"/>
  <c r="C149" i="29"/>
  <c r="D148" i="29"/>
  <c r="C148" i="29"/>
  <c r="D147" i="29"/>
  <c r="C147" i="29"/>
  <c r="D146" i="29"/>
  <c r="C146" i="29"/>
  <c r="D145" i="29"/>
  <c r="C145" i="29"/>
  <c r="D144" i="29"/>
  <c r="C144" i="29"/>
  <c r="D143" i="29"/>
  <c r="C143" i="29"/>
  <c r="D142" i="29"/>
  <c r="C142" i="29"/>
  <c r="D141" i="29"/>
  <c r="C141" i="29"/>
  <c r="D140" i="29"/>
  <c r="C140" i="29"/>
  <c r="D139" i="29"/>
  <c r="C139" i="29"/>
  <c r="D138" i="29"/>
  <c r="C138" i="29"/>
  <c r="D137" i="29"/>
  <c r="C137" i="29"/>
  <c r="D136" i="29"/>
  <c r="C136" i="29"/>
  <c r="D135" i="29"/>
  <c r="C135" i="29"/>
  <c r="D134" i="29"/>
  <c r="C134" i="29"/>
  <c r="D133" i="29"/>
  <c r="C133" i="29"/>
  <c r="D132" i="29"/>
  <c r="C132" i="29"/>
  <c r="D131" i="29"/>
  <c r="C131" i="29"/>
  <c r="D130" i="29"/>
  <c r="C130" i="29"/>
  <c r="D129" i="29"/>
  <c r="C129" i="29"/>
  <c r="D128" i="29"/>
  <c r="C128" i="29"/>
  <c r="D127" i="29"/>
  <c r="C127" i="29"/>
  <c r="D126" i="29"/>
  <c r="C126" i="29"/>
  <c r="D125" i="29"/>
  <c r="C125" i="29"/>
  <c r="D124" i="29"/>
  <c r="C124" i="29"/>
  <c r="D123" i="29"/>
  <c r="C123" i="29"/>
  <c r="D122" i="29"/>
  <c r="C122" i="29"/>
  <c r="D121" i="29"/>
  <c r="C121" i="29"/>
  <c r="D120" i="29"/>
  <c r="C120" i="29"/>
  <c r="D119" i="29"/>
  <c r="C119" i="29"/>
  <c r="D118" i="29"/>
  <c r="C118" i="29"/>
  <c r="D117" i="29"/>
  <c r="C117" i="29"/>
  <c r="D116" i="29"/>
  <c r="C116" i="29"/>
  <c r="D115" i="29"/>
  <c r="C115" i="29"/>
  <c r="D114" i="29"/>
  <c r="C114" i="29"/>
  <c r="D113" i="29"/>
  <c r="C113" i="29"/>
  <c r="D112" i="29"/>
  <c r="C112" i="29"/>
  <c r="D111" i="29"/>
  <c r="C111" i="29"/>
  <c r="D110" i="29"/>
  <c r="C110" i="29"/>
  <c r="D109" i="29"/>
  <c r="C109" i="29"/>
  <c r="D108" i="29"/>
  <c r="C108" i="29"/>
  <c r="D107" i="29"/>
  <c r="C107" i="29"/>
  <c r="D106" i="29"/>
  <c r="C106" i="29"/>
  <c r="D105" i="29"/>
  <c r="C105" i="29"/>
  <c r="D104" i="29"/>
  <c r="C104" i="29"/>
  <c r="D103" i="29"/>
  <c r="C103" i="29"/>
  <c r="D102" i="29"/>
  <c r="C102" i="29"/>
  <c r="D101" i="29"/>
  <c r="C101" i="29"/>
  <c r="D100" i="29"/>
  <c r="C100" i="29"/>
  <c r="D99" i="29"/>
  <c r="C99" i="29"/>
  <c r="D98" i="29"/>
  <c r="C98" i="29"/>
  <c r="D97" i="29"/>
  <c r="C97" i="29"/>
  <c r="D96" i="29"/>
  <c r="C96" i="29"/>
  <c r="D95" i="29"/>
  <c r="C95" i="29"/>
  <c r="D94" i="29"/>
  <c r="C94" i="29"/>
  <c r="D93" i="29"/>
  <c r="C93" i="29"/>
  <c r="D92" i="29"/>
  <c r="C92" i="29"/>
  <c r="D91" i="29"/>
  <c r="C91" i="29"/>
  <c r="D90" i="29"/>
  <c r="C90" i="29"/>
  <c r="D89" i="29"/>
  <c r="C89" i="29"/>
  <c r="D88" i="29"/>
  <c r="C88" i="29"/>
  <c r="D87" i="29"/>
  <c r="C87" i="29"/>
  <c r="D86" i="29"/>
  <c r="C86" i="29"/>
  <c r="D85" i="29"/>
  <c r="C85" i="29"/>
  <c r="D84" i="29"/>
  <c r="C84" i="29"/>
  <c r="D83" i="29"/>
  <c r="C83" i="29"/>
  <c r="D82" i="29"/>
  <c r="C82" i="29"/>
  <c r="D81" i="29"/>
  <c r="C81" i="29"/>
  <c r="D80" i="29"/>
  <c r="C80" i="29"/>
  <c r="D79" i="29"/>
  <c r="C79" i="29"/>
  <c r="D78" i="29"/>
  <c r="C78" i="29"/>
  <c r="D77" i="29"/>
  <c r="C77" i="29"/>
  <c r="D76" i="29"/>
  <c r="C76" i="29"/>
  <c r="D75" i="29"/>
  <c r="C75" i="29"/>
  <c r="D74" i="29"/>
  <c r="C74" i="29"/>
  <c r="D73" i="29"/>
  <c r="C73" i="29"/>
  <c r="D72" i="29"/>
  <c r="C72" i="29"/>
  <c r="D71" i="29"/>
  <c r="C71" i="29"/>
  <c r="D70" i="29"/>
  <c r="C70" i="29"/>
  <c r="D69" i="29"/>
  <c r="C69" i="29"/>
  <c r="D68" i="29"/>
  <c r="C68" i="29"/>
  <c r="D67" i="29"/>
  <c r="C67" i="29"/>
  <c r="D66" i="29"/>
  <c r="C66" i="29"/>
  <c r="D65" i="29"/>
  <c r="C65" i="29"/>
  <c r="D64" i="29"/>
  <c r="C64" i="29"/>
  <c r="D63" i="29"/>
  <c r="C63" i="29"/>
  <c r="D62" i="29"/>
  <c r="C62" i="29"/>
  <c r="D61" i="29"/>
  <c r="C61" i="29"/>
  <c r="D60" i="29"/>
  <c r="C60" i="29"/>
  <c r="D59" i="29"/>
  <c r="C59" i="29"/>
  <c r="D58" i="29"/>
  <c r="C58" i="29"/>
  <c r="D57" i="29"/>
  <c r="C57" i="29"/>
  <c r="D56" i="29"/>
  <c r="C56" i="29"/>
  <c r="D55" i="29"/>
  <c r="C55" i="29"/>
  <c r="D54" i="29"/>
  <c r="C54" i="29"/>
  <c r="D53" i="29"/>
  <c r="C53" i="29"/>
  <c r="D52" i="29"/>
  <c r="C52" i="29"/>
  <c r="D51" i="29"/>
  <c r="C51" i="29"/>
  <c r="D50" i="29"/>
  <c r="C50" i="29"/>
  <c r="D49" i="29"/>
  <c r="C49" i="29"/>
  <c r="D48" i="29"/>
  <c r="C48" i="29"/>
  <c r="D47" i="29"/>
  <c r="C47" i="29"/>
  <c r="D46" i="29"/>
  <c r="C46" i="29"/>
  <c r="D45" i="29"/>
  <c r="C45" i="29"/>
  <c r="D44" i="29"/>
  <c r="C44" i="29"/>
  <c r="D43" i="29"/>
  <c r="C43" i="29"/>
  <c r="D42" i="29"/>
  <c r="C42" i="29"/>
  <c r="D41" i="29"/>
  <c r="C41" i="29"/>
  <c r="D40" i="29"/>
  <c r="C40" i="29"/>
  <c r="D39" i="29"/>
  <c r="C39" i="29"/>
  <c r="D38" i="29"/>
  <c r="C38" i="29"/>
  <c r="D37" i="29"/>
  <c r="C37" i="29"/>
  <c r="D36" i="29"/>
  <c r="C36" i="29"/>
  <c r="D35" i="29"/>
  <c r="C35" i="29"/>
  <c r="D34" i="29"/>
  <c r="C34" i="29"/>
  <c r="D33" i="29"/>
  <c r="C33" i="29"/>
  <c r="D32" i="29"/>
  <c r="C32" i="29"/>
  <c r="D31" i="29"/>
  <c r="C31" i="29"/>
  <c r="D30" i="29"/>
  <c r="C30" i="29"/>
  <c r="D29" i="29"/>
  <c r="C29" i="29"/>
  <c r="D28" i="29"/>
  <c r="C28" i="29"/>
  <c r="D27" i="29"/>
  <c r="C27" i="29"/>
  <c r="D26" i="29"/>
  <c r="C26" i="29"/>
  <c r="D25" i="29"/>
  <c r="C25" i="29"/>
  <c r="D24" i="29"/>
  <c r="C24" i="29"/>
  <c r="D23" i="29"/>
  <c r="C23" i="29"/>
  <c r="D22" i="29"/>
  <c r="C22" i="29"/>
  <c r="D21" i="29"/>
  <c r="D20" i="29"/>
  <c r="C20" i="29"/>
  <c r="D19" i="29"/>
  <c r="C19" i="29"/>
  <c r="D18" i="29"/>
  <c r="C18" i="29"/>
  <c r="D17" i="29"/>
  <c r="C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D10" i="29"/>
  <c r="C10" i="29"/>
  <c r="D9" i="29"/>
  <c r="C9" i="29"/>
  <c r="D8" i="29"/>
  <c r="C8" i="29"/>
  <c r="D7" i="29"/>
  <c r="C7" i="29"/>
  <c r="D6" i="29"/>
  <c r="C6" i="29"/>
  <c r="D5" i="29"/>
  <c r="C5" i="29"/>
  <c r="D4" i="29"/>
  <c r="C4" i="29"/>
  <c r="D3" i="29"/>
  <c r="C3" i="29"/>
  <c r="D2" i="29"/>
  <c r="C2" i="29"/>
  <c r="E2" i="29" l="1"/>
  <c r="G26" i="29" s="1"/>
  <c r="H26" i="29" s="1"/>
  <c r="F2" i="29"/>
  <c r="I68" i="29" s="1"/>
  <c r="J68" i="29" s="1"/>
  <c r="D27" i="23"/>
  <c r="D27" i="24"/>
  <c r="E25" i="24"/>
  <c r="E25" i="23"/>
  <c r="G215" i="29" l="1"/>
  <c r="G169" i="29"/>
  <c r="H169" i="29" s="1"/>
  <c r="G137" i="29"/>
  <c r="H137" i="29" s="1"/>
  <c r="G21" i="29"/>
  <c r="G326" i="29"/>
  <c r="G284" i="29"/>
  <c r="H284" i="29" s="1"/>
  <c r="G246" i="29"/>
  <c r="H246" i="29" s="1"/>
  <c r="G202" i="29"/>
  <c r="G25" i="29"/>
  <c r="G209" i="29"/>
  <c r="H209" i="29" s="1"/>
  <c r="G167" i="29"/>
  <c r="H167" i="29" s="1"/>
  <c r="G151" i="29"/>
  <c r="H151" i="29" s="1"/>
  <c r="G119" i="29"/>
  <c r="H119" i="29" s="1"/>
  <c r="G346" i="29"/>
  <c r="G302" i="29"/>
  <c r="G262" i="29"/>
  <c r="H262" i="29" s="1"/>
  <c r="G224" i="29"/>
  <c r="H224" i="29" s="1"/>
  <c r="G134" i="29"/>
  <c r="G231" i="29"/>
  <c r="G203" i="29"/>
  <c r="G177" i="29"/>
  <c r="H177" i="29" s="1"/>
  <c r="G161" i="29"/>
  <c r="H161" i="29" s="1"/>
  <c r="G145" i="29"/>
  <c r="H145" i="29" s="1"/>
  <c r="G129" i="29"/>
  <c r="H129" i="29" s="1"/>
  <c r="G113" i="29"/>
  <c r="H113" i="29" s="1"/>
  <c r="G358" i="29"/>
  <c r="G336" i="29"/>
  <c r="H336" i="29" s="1"/>
  <c r="G316" i="29"/>
  <c r="H316" i="29" s="1"/>
  <c r="G294" i="29"/>
  <c r="G274" i="29"/>
  <c r="H274" i="29" s="1"/>
  <c r="G256" i="29"/>
  <c r="H256" i="29" s="1"/>
  <c r="G236" i="29"/>
  <c r="H236" i="29" s="1"/>
  <c r="G214" i="29"/>
  <c r="H214" i="29" s="1"/>
  <c r="G192" i="29"/>
  <c r="H192" i="29" s="1"/>
  <c r="G156" i="29"/>
  <c r="H156" i="29" s="1"/>
  <c r="G7" i="29"/>
  <c r="H7" i="29" s="1"/>
  <c r="G309" i="29"/>
  <c r="H309" i="29" s="1"/>
  <c r="G247" i="29"/>
  <c r="G185" i="29"/>
  <c r="H185" i="29" s="1"/>
  <c r="G153" i="29"/>
  <c r="H153" i="29" s="1"/>
  <c r="G121" i="29"/>
  <c r="H121" i="29" s="1"/>
  <c r="G348" i="29"/>
  <c r="H348" i="29" s="1"/>
  <c r="G304" i="29"/>
  <c r="H304" i="29" s="1"/>
  <c r="G266" i="29"/>
  <c r="H266" i="29" s="1"/>
  <c r="G226" i="29"/>
  <c r="H226" i="29" s="1"/>
  <c r="G174" i="29"/>
  <c r="G140" i="29"/>
  <c r="H140" i="29" s="1"/>
  <c r="G241" i="29"/>
  <c r="G183" i="29"/>
  <c r="G135" i="29"/>
  <c r="H135" i="29" s="1"/>
  <c r="G366" i="29"/>
  <c r="G324" i="29"/>
  <c r="H324" i="29" s="1"/>
  <c r="G282" i="29"/>
  <c r="G244" i="29"/>
  <c r="H244" i="29" s="1"/>
  <c r="G200" i="29"/>
  <c r="H200" i="29" s="1"/>
  <c r="G168" i="29"/>
  <c r="H168" i="29" s="1"/>
  <c r="G249" i="29"/>
  <c r="H249" i="29" s="1"/>
  <c r="G225" i="29"/>
  <c r="H225" i="29" s="1"/>
  <c r="G197" i="29"/>
  <c r="H197" i="29" s="1"/>
  <c r="G175" i="29"/>
  <c r="H175" i="29" s="1"/>
  <c r="G159" i="29"/>
  <c r="H159" i="29" s="1"/>
  <c r="G143" i="29"/>
  <c r="H143" i="29" s="1"/>
  <c r="G127" i="29"/>
  <c r="H127" i="29" s="1"/>
  <c r="G111" i="29"/>
  <c r="H111" i="29" s="1"/>
  <c r="G356" i="29"/>
  <c r="H356" i="29" s="1"/>
  <c r="G332" i="29"/>
  <c r="H332" i="29" s="1"/>
  <c r="G312" i="29"/>
  <c r="H312" i="29" s="1"/>
  <c r="G292" i="29"/>
  <c r="H292" i="29" s="1"/>
  <c r="G272" i="29"/>
  <c r="H272" i="29" s="1"/>
  <c r="G254" i="29"/>
  <c r="G234" i="29"/>
  <c r="H234" i="29" s="1"/>
  <c r="G210" i="29"/>
  <c r="G186" i="29"/>
  <c r="G150" i="29"/>
  <c r="G77" i="29"/>
  <c r="G95" i="29"/>
  <c r="H95" i="29" s="1"/>
  <c r="G299" i="29"/>
  <c r="H299" i="29" s="1"/>
  <c r="G63" i="29"/>
  <c r="H63" i="29" s="1"/>
  <c r="G239" i="29"/>
  <c r="G223" i="29"/>
  <c r="G207" i="29"/>
  <c r="G195" i="29"/>
  <c r="G181" i="29"/>
  <c r="H181" i="29" s="1"/>
  <c r="G173" i="29"/>
  <c r="H173" i="29" s="1"/>
  <c r="G165" i="29"/>
  <c r="H165" i="29" s="1"/>
  <c r="G157" i="29"/>
  <c r="H157" i="29" s="1"/>
  <c r="G149" i="29"/>
  <c r="H149" i="29" s="1"/>
  <c r="G141" i="29"/>
  <c r="H141" i="29" s="1"/>
  <c r="G133" i="29"/>
  <c r="H133" i="29" s="1"/>
  <c r="G125" i="29"/>
  <c r="H125" i="29" s="1"/>
  <c r="G117" i="29"/>
  <c r="G109" i="29"/>
  <c r="G364" i="29"/>
  <c r="H364" i="29" s="1"/>
  <c r="G352" i="29"/>
  <c r="H352" i="29" s="1"/>
  <c r="G340" i="29"/>
  <c r="H340" i="29" s="1"/>
  <c r="G330" i="29"/>
  <c r="G320" i="29"/>
  <c r="H320" i="29" s="1"/>
  <c r="G310" i="29"/>
  <c r="G300" i="29"/>
  <c r="H300" i="29" s="1"/>
  <c r="G290" i="29"/>
  <c r="H290" i="29" s="1"/>
  <c r="G278" i="29"/>
  <c r="G270" i="29"/>
  <c r="H270" i="29" s="1"/>
  <c r="G260" i="29"/>
  <c r="H260" i="29" s="1"/>
  <c r="G250" i="29"/>
  <c r="H250" i="29" s="1"/>
  <c r="G242" i="29"/>
  <c r="G232" i="29"/>
  <c r="H232" i="29" s="1"/>
  <c r="G218" i="29"/>
  <c r="G208" i="29"/>
  <c r="H208" i="29" s="1"/>
  <c r="G198" i="29"/>
  <c r="H198" i="29" s="1"/>
  <c r="G184" i="29"/>
  <c r="H184" i="29" s="1"/>
  <c r="G166" i="29"/>
  <c r="G148" i="29"/>
  <c r="H148" i="29" s="1"/>
  <c r="G132" i="29"/>
  <c r="H132" i="29" s="1"/>
  <c r="G57" i="29"/>
  <c r="G351" i="29"/>
  <c r="H351" i="29" s="1"/>
  <c r="G263" i="29"/>
  <c r="G100" i="29"/>
  <c r="H100" i="29" s="1"/>
  <c r="G233" i="29"/>
  <c r="H233" i="29" s="1"/>
  <c r="G217" i="29"/>
  <c r="G205" i="29"/>
  <c r="H205" i="29" s="1"/>
  <c r="G189" i="29"/>
  <c r="H189" i="29" s="1"/>
  <c r="G179" i="29"/>
  <c r="H179" i="29" s="1"/>
  <c r="G171" i="29"/>
  <c r="H171" i="29" s="1"/>
  <c r="G163" i="29"/>
  <c r="H163" i="29" s="1"/>
  <c r="G155" i="29"/>
  <c r="H155" i="29" s="1"/>
  <c r="G147" i="29"/>
  <c r="H147" i="29" s="1"/>
  <c r="G139" i="29"/>
  <c r="H139" i="29" s="1"/>
  <c r="G131" i="29"/>
  <c r="H131" i="29" s="1"/>
  <c r="G123" i="29"/>
  <c r="H123" i="29" s="1"/>
  <c r="G115" i="29"/>
  <c r="H115" i="29" s="1"/>
  <c r="G105" i="29"/>
  <c r="H105" i="29" s="1"/>
  <c r="G360" i="29"/>
  <c r="H360" i="29" s="1"/>
  <c r="G350" i="29"/>
  <c r="G338" i="29"/>
  <c r="G328" i="29"/>
  <c r="H328" i="29" s="1"/>
  <c r="G318" i="29"/>
  <c r="G308" i="29"/>
  <c r="H308" i="29" s="1"/>
  <c r="G298" i="29"/>
  <c r="G286" i="29"/>
  <c r="H286" i="29" s="1"/>
  <c r="G276" i="29"/>
  <c r="H276" i="29" s="1"/>
  <c r="G268" i="29"/>
  <c r="H268" i="29" s="1"/>
  <c r="G258" i="29"/>
  <c r="H258" i="29" s="1"/>
  <c r="G248" i="29"/>
  <c r="H248" i="29" s="1"/>
  <c r="G240" i="29"/>
  <c r="H240" i="29" s="1"/>
  <c r="G228" i="29"/>
  <c r="H228" i="29" s="1"/>
  <c r="G216" i="29"/>
  <c r="H216" i="29" s="1"/>
  <c r="G206" i="29"/>
  <c r="G194" i="29"/>
  <c r="H194" i="29" s="1"/>
  <c r="G176" i="29"/>
  <c r="H176" i="29" s="1"/>
  <c r="G158" i="29"/>
  <c r="G142" i="29"/>
  <c r="G17" i="29"/>
  <c r="G45" i="29"/>
  <c r="G339" i="29"/>
  <c r="H339" i="29" s="1"/>
  <c r="G251" i="29"/>
  <c r="G70" i="29"/>
  <c r="H70" i="29" s="1"/>
  <c r="I271" i="29"/>
  <c r="J271" i="29" s="1"/>
  <c r="I255" i="29"/>
  <c r="J255" i="29" s="1"/>
  <c r="I231" i="29"/>
  <c r="J231" i="29" s="1"/>
  <c r="I221" i="29"/>
  <c r="J221" i="29" s="1"/>
  <c r="I211" i="29"/>
  <c r="J211" i="29" s="1"/>
  <c r="I199" i="29"/>
  <c r="J199" i="29" s="1"/>
  <c r="I189" i="29"/>
  <c r="K189" i="29" s="1"/>
  <c r="I181" i="29"/>
  <c r="K181" i="29" s="1"/>
  <c r="I171" i="29"/>
  <c r="J171" i="29" s="1"/>
  <c r="I234" i="29"/>
  <c r="J234" i="29" s="1"/>
  <c r="I192" i="29"/>
  <c r="I162" i="29"/>
  <c r="J162" i="29" s="1"/>
  <c r="I150" i="29"/>
  <c r="J150" i="29" s="1"/>
  <c r="I339" i="29"/>
  <c r="J339" i="29" s="1"/>
  <c r="I99" i="29"/>
  <c r="K234" i="29"/>
  <c r="I267" i="29"/>
  <c r="J267" i="29" s="1"/>
  <c r="I251" i="29"/>
  <c r="J251" i="29" s="1"/>
  <c r="I239" i="29"/>
  <c r="J239" i="29" s="1"/>
  <c r="I229" i="29"/>
  <c r="J229" i="29" s="1"/>
  <c r="I219" i="29"/>
  <c r="J219" i="29" s="1"/>
  <c r="I207" i="29"/>
  <c r="J207" i="29" s="1"/>
  <c r="I187" i="29"/>
  <c r="J187" i="29" s="1"/>
  <c r="I179" i="29"/>
  <c r="J179" i="29" s="1"/>
  <c r="I169" i="29"/>
  <c r="J169" i="29" s="1"/>
  <c r="I250" i="29"/>
  <c r="J250" i="29" s="1"/>
  <c r="I226" i="29"/>
  <c r="J226" i="29" s="1"/>
  <c r="I206" i="29"/>
  <c r="J206" i="29" s="1"/>
  <c r="I190" i="29"/>
  <c r="J190" i="29" s="1"/>
  <c r="I174" i="29"/>
  <c r="J174" i="29" s="1"/>
  <c r="I160" i="29"/>
  <c r="I148" i="29"/>
  <c r="J148" i="29" s="1"/>
  <c r="G190" i="29"/>
  <c r="G182" i="29"/>
  <c r="G172" i="29"/>
  <c r="H172" i="29" s="1"/>
  <c r="G164" i="29"/>
  <c r="H164" i="29" s="1"/>
  <c r="G154" i="29"/>
  <c r="G146" i="29"/>
  <c r="H146" i="29" s="1"/>
  <c r="G138" i="29"/>
  <c r="G130" i="29"/>
  <c r="H130" i="29" s="1"/>
  <c r="I333" i="29"/>
  <c r="I273" i="29"/>
  <c r="J273" i="29" s="1"/>
  <c r="I139" i="29"/>
  <c r="I93" i="29"/>
  <c r="J93" i="29" s="1"/>
  <c r="I51" i="29"/>
  <c r="G15" i="29"/>
  <c r="H15" i="29" s="1"/>
  <c r="G73" i="29"/>
  <c r="G41" i="29"/>
  <c r="I306" i="29"/>
  <c r="J306" i="29" s="1"/>
  <c r="G329" i="29"/>
  <c r="H329" i="29" s="1"/>
  <c r="G285" i="29"/>
  <c r="H285" i="29" s="1"/>
  <c r="G227" i="29"/>
  <c r="K227" i="29" s="1"/>
  <c r="G334" i="29"/>
  <c r="G38" i="29"/>
  <c r="H38" i="29" s="1"/>
  <c r="I195" i="29"/>
  <c r="J195" i="29" s="1"/>
  <c r="I161" i="29"/>
  <c r="J161" i="29" s="1"/>
  <c r="I279" i="29"/>
  <c r="J279" i="29" s="1"/>
  <c r="I263" i="29"/>
  <c r="J263" i="29" s="1"/>
  <c r="I247" i="29"/>
  <c r="J247" i="29" s="1"/>
  <c r="I237" i="29"/>
  <c r="J237" i="29" s="1"/>
  <c r="I227" i="29"/>
  <c r="J227" i="29" s="1"/>
  <c r="I215" i="29"/>
  <c r="J215" i="29" s="1"/>
  <c r="I205" i="29"/>
  <c r="I193" i="29"/>
  <c r="J193" i="29" s="1"/>
  <c r="I185" i="29"/>
  <c r="J185" i="29" s="1"/>
  <c r="I177" i="29"/>
  <c r="J177" i="29" s="1"/>
  <c r="I167" i="29"/>
  <c r="J167" i="29" s="1"/>
  <c r="I159" i="29"/>
  <c r="J159" i="29" s="1"/>
  <c r="I242" i="29"/>
  <c r="J242" i="29" s="1"/>
  <c r="I220" i="29"/>
  <c r="J220" i="29" s="1"/>
  <c r="I204" i="29"/>
  <c r="I184" i="29"/>
  <c r="J184" i="29" s="1"/>
  <c r="I172" i="29"/>
  <c r="J172" i="29" s="1"/>
  <c r="I158" i="29"/>
  <c r="J158" i="29" s="1"/>
  <c r="G238" i="29"/>
  <c r="H238" i="29" s="1"/>
  <c r="G230" i="29"/>
  <c r="H230" i="29" s="1"/>
  <c r="G222" i="29"/>
  <c r="H222" i="29" s="1"/>
  <c r="G212" i="29"/>
  <c r="H212" i="29" s="1"/>
  <c r="G204" i="29"/>
  <c r="H204" i="29" s="1"/>
  <c r="G196" i="29"/>
  <c r="H196" i="29" s="1"/>
  <c r="G188" i="29"/>
  <c r="H188" i="29" s="1"/>
  <c r="G178" i="29"/>
  <c r="H178" i="29" s="1"/>
  <c r="G170" i="29"/>
  <c r="G160" i="29"/>
  <c r="H160" i="29" s="1"/>
  <c r="G152" i="29"/>
  <c r="H152" i="29" s="1"/>
  <c r="G144" i="29"/>
  <c r="H144" i="29" s="1"/>
  <c r="G136" i="29"/>
  <c r="H136" i="29" s="1"/>
  <c r="I363" i="29"/>
  <c r="J363" i="29" s="1"/>
  <c r="I313" i="29"/>
  <c r="J313" i="29" s="1"/>
  <c r="I217" i="29"/>
  <c r="J217" i="29" s="1"/>
  <c r="I123" i="29"/>
  <c r="I77" i="29"/>
  <c r="J77" i="29" s="1"/>
  <c r="I35" i="29"/>
  <c r="G9" i="29"/>
  <c r="H9" i="29" s="1"/>
  <c r="G61" i="29"/>
  <c r="H61" i="29" s="1"/>
  <c r="G29" i="29"/>
  <c r="G361" i="29"/>
  <c r="H361" i="29" s="1"/>
  <c r="G319" i="29"/>
  <c r="H319" i="29" s="1"/>
  <c r="G275" i="29"/>
  <c r="G199" i="29"/>
  <c r="K199" i="29" s="1"/>
  <c r="G122" i="29"/>
  <c r="G34" i="29"/>
  <c r="H34" i="29" s="1"/>
  <c r="I243" i="29"/>
  <c r="J243" i="29" s="1"/>
  <c r="I163" i="29"/>
  <c r="J163" i="29" s="1"/>
  <c r="I252" i="29"/>
  <c r="I210" i="29"/>
  <c r="J210" i="29" s="1"/>
  <c r="I178" i="29"/>
  <c r="J178" i="29" s="1"/>
  <c r="I289" i="29"/>
  <c r="J289" i="29" s="1"/>
  <c r="I141" i="29"/>
  <c r="J141" i="29" s="1"/>
  <c r="I59" i="29"/>
  <c r="J59" i="29" s="1"/>
  <c r="I275" i="29"/>
  <c r="J275" i="29" s="1"/>
  <c r="I259" i="29"/>
  <c r="J259" i="29" s="1"/>
  <c r="I245" i="29"/>
  <c r="J245" i="29" s="1"/>
  <c r="I235" i="29"/>
  <c r="J235" i="29" s="1"/>
  <c r="I223" i="29"/>
  <c r="J223" i="29" s="1"/>
  <c r="I213" i="29"/>
  <c r="J213" i="29" s="1"/>
  <c r="I201" i="29"/>
  <c r="J201" i="29" s="1"/>
  <c r="I191" i="29"/>
  <c r="J191" i="29" s="1"/>
  <c r="I183" i="29"/>
  <c r="J183" i="29" s="1"/>
  <c r="I173" i="29"/>
  <c r="I165" i="29"/>
  <c r="K165" i="29" s="1"/>
  <c r="I236" i="29"/>
  <c r="J236" i="29" s="1"/>
  <c r="I218" i="29"/>
  <c r="J218" i="29" s="1"/>
  <c r="I198" i="29"/>
  <c r="I180" i="29"/>
  <c r="J180" i="29" s="1"/>
  <c r="I170" i="29"/>
  <c r="J170" i="29" s="1"/>
  <c r="I154" i="29"/>
  <c r="J154" i="29" s="1"/>
  <c r="I355" i="29"/>
  <c r="J355" i="29" s="1"/>
  <c r="I311" i="29"/>
  <c r="J311" i="29" s="1"/>
  <c r="I175" i="29"/>
  <c r="J175" i="29" s="1"/>
  <c r="I115" i="29"/>
  <c r="I75" i="29"/>
  <c r="J75" i="29" s="1"/>
  <c r="I29" i="29"/>
  <c r="J29" i="29" s="1"/>
  <c r="J165" i="29"/>
  <c r="K169" i="29"/>
  <c r="I349" i="29"/>
  <c r="I331" i="29"/>
  <c r="J331" i="29" s="1"/>
  <c r="I303" i="29"/>
  <c r="J303" i="29" s="1"/>
  <c r="I257" i="29"/>
  <c r="J257" i="29" s="1"/>
  <c r="I157" i="29"/>
  <c r="I131" i="29"/>
  <c r="J131" i="29" s="1"/>
  <c r="I109" i="29"/>
  <c r="J109" i="29" s="1"/>
  <c r="I91" i="29"/>
  <c r="J91" i="29" s="1"/>
  <c r="I67" i="29"/>
  <c r="J67" i="29" s="1"/>
  <c r="I45" i="29"/>
  <c r="J45" i="29" s="1"/>
  <c r="I27" i="29"/>
  <c r="J27" i="29" s="1"/>
  <c r="G13" i="29"/>
  <c r="H13" i="29" s="1"/>
  <c r="G5" i="29"/>
  <c r="G69" i="29"/>
  <c r="H69" i="29" s="1"/>
  <c r="G53" i="29"/>
  <c r="H53" i="29" s="1"/>
  <c r="G37" i="29"/>
  <c r="H37" i="29" s="1"/>
  <c r="I16" i="29"/>
  <c r="I280" i="29"/>
  <c r="G359" i="29"/>
  <c r="H359" i="29" s="1"/>
  <c r="G349" i="29"/>
  <c r="H349" i="29" s="1"/>
  <c r="G337" i="29"/>
  <c r="H337" i="29" s="1"/>
  <c r="G327" i="29"/>
  <c r="H327" i="29" s="1"/>
  <c r="G317" i="29"/>
  <c r="H317" i="29" s="1"/>
  <c r="G305" i="29"/>
  <c r="H305" i="29" s="1"/>
  <c r="G295" i="29"/>
  <c r="H295" i="29" s="1"/>
  <c r="G283" i="29"/>
  <c r="G269" i="29"/>
  <c r="H269" i="29" s="1"/>
  <c r="G261" i="29"/>
  <c r="H261" i="29" s="1"/>
  <c r="G245" i="29"/>
  <c r="G221" i="29"/>
  <c r="H221" i="29" s="1"/>
  <c r="G187" i="29"/>
  <c r="H187" i="29" s="1"/>
  <c r="G89" i="29"/>
  <c r="H89" i="29" s="1"/>
  <c r="G51" i="29"/>
  <c r="H51" i="29" s="1"/>
  <c r="I344" i="29"/>
  <c r="G280" i="29"/>
  <c r="H280" i="29" s="1"/>
  <c r="G116" i="29"/>
  <c r="H116" i="29" s="1"/>
  <c r="G94" i="29"/>
  <c r="H94" i="29" s="1"/>
  <c r="G62" i="29"/>
  <c r="H62" i="29" s="1"/>
  <c r="I17" i="29"/>
  <c r="J17" i="29" s="1"/>
  <c r="I38" i="29"/>
  <c r="J38" i="29" s="1"/>
  <c r="I15" i="29"/>
  <c r="J15" i="29" s="1"/>
  <c r="I52" i="29"/>
  <c r="J52" i="29" s="1"/>
  <c r="K171" i="29"/>
  <c r="J189" i="29"/>
  <c r="I365" i="29"/>
  <c r="J365" i="29" s="1"/>
  <c r="I347" i="29"/>
  <c r="J347" i="29" s="1"/>
  <c r="I319" i="29"/>
  <c r="I291" i="29"/>
  <c r="J291" i="29" s="1"/>
  <c r="I253" i="29"/>
  <c r="J253" i="29" s="1"/>
  <c r="I149" i="29"/>
  <c r="I125" i="29"/>
  <c r="J125" i="29" s="1"/>
  <c r="I107" i="29"/>
  <c r="I83" i="29"/>
  <c r="J83" i="29" s="1"/>
  <c r="I61" i="29"/>
  <c r="I43" i="29"/>
  <c r="J43" i="29" s="1"/>
  <c r="G19" i="29"/>
  <c r="H19" i="29" s="1"/>
  <c r="G11" i="29"/>
  <c r="H11" i="29" s="1"/>
  <c r="G3" i="29"/>
  <c r="H3" i="29" s="1"/>
  <c r="G65" i="29"/>
  <c r="H65" i="29" s="1"/>
  <c r="G49" i="29"/>
  <c r="H49" i="29" s="1"/>
  <c r="G33" i="29"/>
  <c r="I2" i="29"/>
  <c r="J2" i="29" s="1"/>
  <c r="G367" i="29"/>
  <c r="H367" i="29" s="1"/>
  <c r="G357" i="29"/>
  <c r="H357" i="29" s="1"/>
  <c r="G343" i="29"/>
  <c r="H343" i="29" s="1"/>
  <c r="G333" i="29"/>
  <c r="H333" i="29" s="1"/>
  <c r="G325" i="29"/>
  <c r="H325" i="29" s="1"/>
  <c r="G313" i="29"/>
  <c r="H313" i="29" s="1"/>
  <c r="G303" i="29"/>
  <c r="H303" i="29" s="1"/>
  <c r="G293" i="29"/>
  <c r="H293" i="29" s="1"/>
  <c r="G279" i="29"/>
  <c r="H279" i="29" s="1"/>
  <c r="G267" i="29"/>
  <c r="G259" i="29"/>
  <c r="H259" i="29" s="1"/>
  <c r="G237" i="29"/>
  <c r="H237" i="29" s="1"/>
  <c r="G213" i="29"/>
  <c r="H213" i="29" s="1"/>
  <c r="G107" i="29"/>
  <c r="H107" i="29" s="1"/>
  <c r="G81" i="29"/>
  <c r="G43" i="29"/>
  <c r="H43" i="29" s="1"/>
  <c r="I286" i="29"/>
  <c r="J286" i="29" s="1"/>
  <c r="G220" i="29"/>
  <c r="H220" i="29" s="1"/>
  <c r="G110" i="29"/>
  <c r="H110" i="29" s="1"/>
  <c r="G86" i="29"/>
  <c r="G54" i="29"/>
  <c r="H54" i="29" s="1"/>
  <c r="I168" i="29"/>
  <c r="J168" i="29" s="1"/>
  <c r="I22" i="29"/>
  <c r="J22" i="29" s="1"/>
  <c r="I208" i="29"/>
  <c r="I36" i="29"/>
  <c r="J36" i="29" s="1"/>
  <c r="G365" i="29"/>
  <c r="G353" i="29"/>
  <c r="H353" i="29" s="1"/>
  <c r="G341" i="29"/>
  <c r="H341" i="29" s="1"/>
  <c r="G331" i="29"/>
  <c r="K331" i="29" s="1"/>
  <c r="G321" i="29"/>
  <c r="H321" i="29" s="1"/>
  <c r="G311" i="29"/>
  <c r="G301" i="29"/>
  <c r="G291" i="29"/>
  <c r="H291" i="29" s="1"/>
  <c r="G277" i="29"/>
  <c r="H277" i="29" s="1"/>
  <c r="G265" i="29"/>
  <c r="H265" i="29" s="1"/>
  <c r="G253" i="29"/>
  <c r="G235" i="29"/>
  <c r="H235" i="29" s="1"/>
  <c r="G201" i="29"/>
  <c r="G99" i="29"/>
  <c r="H99" i="29" s="1"/>
  <c r="G75" i="29"/>
  <c r="H75" i="29" s="1"/>
  <c r="G31" i="29"/>
  <c r="H31" i="29" s="1"/>
  <c r="I262" i="29"/>
  <c r="J262" i="29" s="1"/>
  <c r="G126" i="29"/>
  <c r="G106" i="29"/>
  <c r="H106" i="29" s="1"/>
  <c r="G78" i="29"/>
  <c r="H78" i="29" s="1"/>
  <c r="G46" i="29"/>
  <c r="I102" i="29"/>
  <c r="J102" i="29" s="1"/>
  <c r="G16" i="29"/>
  <c r="H16" i="29" s="1"/>
  <c r="I116" i="29"/>
  <c r="K116" i="29" s="1"/>
  <c r="G18" i="29"/>
  <c r="H18" i="29" s="1"/>
  <c r="I356" i="29"/>
  <c r="J356" i="29" s="1"/>
  <c r="I86" i="29"/>
  <c r="J86" i="29" s="1"/>
  <c r="I100" i="29"/>
  <c r="K339" i="29"/>
  <c r="I260" i="29"/>
  <c r="J260" i="29" s="1"/>
  <c r="I18" i="29"/>
  <c r="J18" i="29" s="1"/>
  <c r="I332" i="29"/>
  <c r="J332" i="29" s="1"/>
  <c r="I230" i="29"/>
  <c r="J230" i="29" s="1"/>
  <c r="I134" i="29"/>
  <c r="J134" i="29" s="1"/>
  <c r="I70" i="29"/>
  <c r="I146" i="29"/>
  <c r="J146" i="29" s="1"/>
  <c r="I84" i="29"/>
  <c r="J84" i="29" s="1"/>
  <c r="K131" i="29"/>
  <c r="I357" i="29"/>
  <c r="J357" i="29" s="1"/>
  <c r="I341" i="29"/>
  <c r="I321" i="29"/>
  <c r="I305" i="29"/>
  <c r="I281" i="29"/>
  <c r="J281" i="29" s="1"/>
  <c r="I225" i="29"/>
  <c r="J225" i="29" s="1"/>
  <c r="I151" i="29"/>
  <c r="I133" i="29"/>
  <c r="J133" i="29" s="1"/>
  <c r="I117" i="29"/>
  <c r="J117" i="29" s="1"/>
  <c r="I101" i="29"/>
  <c r="J101" i="29" s="1"/>
  <c r="I85" i="29"/>
  <c r="J85" i="29" s="1"/>
  <c r="I69" i="29"/>
  <c r="I53" i="29"/>
  <c r="J53" i="29" s="1"/>
  <c r="I37" i="29"/>
  <c r="I21" i="29"/>
  <c r="J21" i="29" s="1"/>
  <c r="I20" i="29"/>
  <c r="J20" i="29" s="1"/>
  <c r="I330" i="29"/>
  <c r="J330" i="29" s="1"/>
  <c r="I232" i="29"/>
  <c r="K232" i="29" s="1"/>
  <c r="I4" i="29"/>
  <c r="J4" i="29" s="1"/>
  <c r="I308" i="29"/>
  <c r="K308" i="29" s="1"/>
  <c r="I118" i="29"/>
  <c r="J118" i="29" s="1"/>
  <c r="I54" i="29"/>
  <c r="J54" i="29" s="1"/>
  <c r="I132" i="29"/>
  <c r="K132" i="29" s="1"/>
  <c r="K172" i="29"/>
  <c r="K141" i="29"/>
  <c r="G103" i="29"/>
  <c r="H103" i="29" s="1"/>
  <c r="G91" i="29"/>
  <c r="H91" i="29" s="1"/>
  <c r="G79" i="29"/>
  <c r="H79" i="29" s="1"/>
  <c r="G59" i="29"/>
  <c r="H59" i="29" s="1"/>
  <c r="G35" i="29"/>
  <c r="H35" i="29" s="1"/>
  <c r="G362" i="29"/>
  <c r="H362" i="29" s="1"/>
  <c r="G252" i="29"/>
  <c r="H252" i="29" s="1"/>
  <c r="G124" i="29"/>
  <c r="H124" i="29" s="1"/>
  <c r="G114" i="29"/>
  <c r="H114" i="29" s="1"/>
  <c r="G102" i="29"/>
  <c r="H102" i="29" s="1"/>
  <c r="G92" i="29"/>
  <c r="H92" i="29" s="1"/>
  <c r="G76" i="29"/>
  <c r="H76" i="29" s="1"/>
  <c r="G60" i="29"/>
  <c r="H60" i="29" s="1"/>
  <c r="G44" i="29"/>
  <c r="H44" i="29" s="1"/>
  <c r="K15" i="29"/>
  <c r="G6" i="29"/>
  <c r="H6" i="29" s="1"/>
  <c r="K167" i="29"/>
  <c r="K313" i="29"/>
  <c r="G97" i="29"/>
  <c r="G85" i="29"/>
  <c r="G67" i="29"/>
  <c r="H67" i="29" s="1"/>
  <c r="G47" i="29"/>
  <c r="H47" i="29" s="1"/>
  <c r="G27" i="29"/>
  <c r="H27" i="29" s="1"/>
  <c r="G322" i="29"/>
  <c r="H322" i="29" s="1"/>
  <c r="G180" i="29"/>
  <c r="H180" i="29" s="1"/>
  <c r="G118" i="29"/>
  <c r="G108" i="29"/>
  <c r="H108" i="29" s="1"/>
  <c r="G98" i="29"/>
  <c r="H98" i="29" s="1"/>
  <c r="G84" i="29"/>
  <c r="G68" i="29"/>
  <c r="H68" i="29" s="1"/>
  <c r="G52" i="29"/>
  <c r="H52" i="29" s="1"/>
  <c r="G36" i="29"/>
  <c r="G4" i="29"/>
  <c r="G20" i="29"/>
  <c r="H241" i="29"/>
  <c r="K160" i="29"/>
  <c r="J160" i="29"/>
  <c r="H81" i="29"/>
  <c r="K332" i="29"/>
  <c r="H126" i="29"/>
  <c r="H46" i="29"/>
  <c r="J132" i="29"/>
  <c r="K185" i="29"/>
  <c r="K220" i="29"/>
  <c r="J349" i="29"/>
  <c r="J333" i="29"/>
  <c r="K333" i="29"/>
  <c r="J280" i="29"/>
  <c r="H365" i="29"/>
  <c r="H331" i="29"/>
  <c r="H301" i="29"/>
  <c r="J308" i="29"/>
  <c r="K168" i="29"/>
  <c r="K161" i="29"/>
  <c r="K226" i="29"/>
  <c r="H217" i="29"/>
  <c r="K236" i="29"/>
  <c r="H366" i="29"/>
  <c r="H346" i="29"/>
  <c r="H302" i="29"/>
  <c r="H282" i="29"/>
  <c r="H254" i="29"/>
  <c r="H218" i="29"/>
  <c r="K218" i="29"/>
  <c r="H210" i="29"/>
  <c r="K210" i="29"/>
  <c r="H202" i="29"/>
  <c r="H186" i="29"/>
  <c r="H158" i="29"/>
  <c r="K150" i="29"/>
  <c r="H150" i="29"/>
  <c r="H142" i="29"/>
  <c r="H134" i="29"/>
  <c r="K260" i="29"/>
  <c r="K356" i="29"/>
  <c r="H334" i="29"/>
  <c r="H86" i="29"/>
  <c r="K86" i="29"/>
  <c r="K208" i="29"/>
  <c r="J208" i="29"/>
  <c r="K187" i="29"/>
  <c r="H247" i="29"/>
  <c r="K247" i="29"/>
  <c r="H231" i="29"/>
  <c r="K231" i="29"/>
  <c r="H215" i="29"/>
  <c r="H203" i="29"/>
  <c r="J252" i="29"/>
  <c r="K192" i="29"/>
  <c r="J192" i="29"/>
  <c r="H330" i="29"/>
  <c r="H310" i="29"/>
  <c r="H278" i="29"/>
  <c r="H242" i="29"/>
  <c r="K242" i="29"/>
  <c r="H5" i="29"/>
  <c r="J232" i="29"/>
  <c r="J344" i="29"/>
  <c r="H118" i="29"/>
  <c r="H4" i="29"/>
  <c r="K4" i="29"/>
  <c r="H174" i="29"/>
  <c r="K174" i="29"/>
  <c r="H166" i="29"/>
  <c r="K115" i="29"/>
  <c r="J115" i="29"/>
  <c r="J107" i="29"/>
  <c r="K99" i="29"/>
  <c r="J99" i="29"/>
  <c r="K67" i="29"/>
  <c r="K59" i="29"/>
  <c r="K51" i="29"/>
  <c r="J51" i="29"/>
  <c r="J35" i="29"/>
  <c r="K27" i="29"/>
  <c r="H33" i="29"/>
  <c r="I197" i="29"/>
  <c r="I233" i="29"/>
  <c r="I261" i="29"/>
  <c r="I284" i="29"/>
  <c r="I293" i="29"/>
  <c r="I329" i="29"/>
  <c r="I338" i="29"/>
  <c r="J338" i="29" s="1"/>
  <c r="I202" i="29"/>
  <c r="J202" i="29" s="1"/>
  <c r="I238" i="29"/>
  <c r="I285" i="29"/>
  <c r="I290" i="29"/>
  <c r="I299" i="29"/>
  <c r="I326" i="29"/>
  <c r="J326" i="29" s="1"/>
  <c r="I366" i="29"/>
  <c r="J366" i="29" s="1"/>
  <c r="I143" i="29"/>
  <c r="I188" i="29"/>
  <c r="I224" i="29"/>
  <c r="I266" i="29"/>
  <c r="I282" i="29"/>
  <c r="J282" i="29" s="1"/>
  <c r="I300" i="29"/>
  <c r="I318" i="29"/>
  <c r="J318" i="29" s="1"/>
  <c r="I327" i="29"/>
  <c r="I358" i="29"/>
  <c r="J358" i="29" s="1"/>
  <c r="I268" i="29"/>
  <c r="I277" i="29"/>
  <c r="I292" i="29"/>
  <c r="I301" i="29"/>
  <c r="J301" i="29" s="1"/>
  <c r="I310" i="29"/>
  <c r="J310" i="29" s="1"/>
  <c r="I328" i="29"/>
  <c r="I350" i="29"/>
  <c r="J350" i="29" s="1"/>
  <c r="I324" i="29"/>
  <c r="I302" i="29"/>
  <c r="J302" i="29" s="1"/>
  <c r="I276" i="29"/>
  <c r="I256" i="29"/>
  <c r="I222" i="29"/>
  <c r="H275" i="29"/>
  <c r="K275" i="29"/>
  <c r="H263" i="29"/>
  <c r="H251" i="29"/>
  <c r="K251" i="29"/>
  <c r="H227" i="29"/>
  <c r="H97" i="29"/>
  <c r="I14" i="29"/>
  <c r="J14" i="29" s="1"/>
  <c r="I364" i="29"/>
  <c r="I354" i="29"/>
  <c r="J354" i="29" s="1"/>
  <c r="I342" i="29"/>
  <c r="J342" i="29" s="1"/>
  <c r="I322" i="29"/>
  <c r="J322" i="29" s="1"/>
  <c r="I304" i="29"/>
  <c r="I278" i="29"/>
  <c r="J278" i="29" s="1"/>
  <c r="I258" i="29"/>
  <c r="I216" i="29"/>
  <c r="I11" i="29"/>
  <c r="I152" i="29"/>
  <c r="I130" i="29"/>
  <c r="J130" i="29" s="1"/>
  <c r="I114" i="29"/>
  <c r="I98" i="29"/>
  <c r="J98" i="29" s="1"/>
  <c r="I82" i="29"/>
  <c r="J82" i="29" s="1"/>
  <c r="I66" i="29"/>
  <c r="J66" i="29" s="1"/>
  <c r="I50" i="29"/>
  <c r="J50" i="29" s="1"/>
  <c r="I34" i="29"/>
  <c r="I9" i="29"/>
  <c r="J9" i="29" s="1"/>
  <c r="I194" i="29"/>
  <c r="I142" i="29"/>
  <c r="J142" i="29" s="1"/>
  <c r="I128" i="29"/>
  <c r="I112" i="29"/>
  <c r="J112" i="29" s="1"/>
  <c r="I96" i="29"/>
  <c r="J96" i="29" s="1"/>
  <c r="I80" i="29"/>
  <c r="J80" i="29" s="1"/>
  <c r="I64" i="29"/>
  <c r="J64" i="29" s="1"/>
  <c r="I48" i="29"/>
  <c r="J48" i="29" s="1"/>
  <c r="I32" i="29"/>
  <c r="J32" i="29" s="1"/>
  <c r="K18" i="29"/>
  <c r="G271" i="29"/>
  <c r="G289" i="29"/>
  <c r="G307" i="29"/>
  <c r="G347" i="29"/>
  <c r="G255" i="29"/>
  <c r="G273" i="29"/>
  <c r="G281" i="29"/>
  <c r="G335" i="29"/>
  <c r="G193" i="29"/>
  <c r="G243" i="29"/>
  <c r="G257" i="29"/>
  <c r="G287" i="29"/>
  <c r="G296" i="29"/>
  <c r="H296" i="29" s="1"/>
  <c r="G314" i="29"/>
  <c r="G323" i="29"/>
  <c r="G345" i="29"/>
  <c r="G354" i="29"/>
  <c r="G363" i="29"/>
  <c r="G162" i="29"/>
  <c r="G211" i="29"/>
  <c r="G229" i="29"/>
  <c r="G288" i="29"/>
  <c r="H288" i="29" s="1"/>
  <c r="G297" i="29"/>
  <c r="G306" i="29"/>
  <c r="G315" i="29"/>
  <c r="G342" i="29"/>
  <c r="G355" i="29"/>
  <c r="I19" i="29"/>
  <c r="H183" i="29"/>
  <c r="K183" i="29"/>
  <c r="K204" i="29"/>
  <c r="J204" i="29"/>
  <c r="H350" i="29"/>
  <c r="H338" i="29"/>
  <c r="K318" i="29"/>
  <c r="H318" i="29"/>
  <c r="H298" i="29"/>
  <c r="H206" i="29"/>
  <c r="H190" i="29"/>
  <c r="K190" i="29"/>
  <c r="H182" i="29"/>
  <c r="H154" i="29"/>
  <c r="K154" i="29"/>
  <c r="H138" i="29"/>
  <c r="I361" i="29"/>
  <c r="I353" i="29"/>
  <c r="I345" i="29"/>
  <c r="J345" i="29" s="1"/>
  <c r="I337" i="29"/>
  <c r="I325" i="29"/>
  <c r="I317" i="29"/>
  <c r="I309" i="29"/>
  <c r="I297" i="29"/>
  <c r="J297" i="29" s="1"/>
  <c r="I287" i="29"/>
  <c r="J287" i="29" s="1"/>
  <c r="I269" i="29"/>
  <c r="I249" i="29"/>
  <c r="J249" i="29" s="1"/>
  <c r="I209" i="29"/>
  <c r="J209" i="29" s="1"/>
  <c r="I155" i="29"/>
  <c r="I147" i="29"/>
  <c r="I137" i="29"/>
  <c r="I129" i="29"/>
  <c r="I121" i="29"/>
  <c r="I113" i="29"/>
  <c r="I105" i="29"/>
  <c r="I97" i="29"/>
  <c r="J97" i="29" s="1"/>
  <c r="I89" i="29"/>
  <c r="J89" i="29" s="1"/>
  <c r="I81" i="29"/>
  <c r="J81" i="29" s="1"/>
  <c r="I73" i="29"/>
  <c r="J73" i="29" s="1"/>
  <c r="I65" i="29"/>
  <c r="J65" i="29" s="1"/>
  <c r="I57" i="29"/>
  <c r="J57" i="29" s="1"/>
  <c r="I49" i="29"/>
  <c r="J49" i="29" s="1"/>
  <c r="I41" i="29"/>
  <c r="J41" i="29" s="1"/>
  <c r="I33" i="29"/>
  <c r="J33" i="29" s="1"/>
  <c r="I25" i="29"/>
  <c r="J25" i="29" s="1"/>
  <c r="H17" i="29"/>
  <c r="H77" i="29"/>
  <c r="H45" i="29"/>
  <c r="K45" i="29"/>
  <c r="I10" i="29"/>
  <c r="J10" i="29" s="1"/>
  <c r="I346" i="29"/>
  <c r="J346" i="29" s="1"/>
  <c r="I316" i="29"/>
  <c r="I296" i="29"/>
  <c r="I272" i="29"/>
  <c r="I248" i="29"/>
  <c r="I214" i="29"/>
  <c r="H283" i="29"/>
  <c r="H199" i="29"/>
  <c r="H85" i="29"/>
  <c r="I12" i="29"/>
  <c r="J12" i="29" s="1"/>
  <c r="I362" i="29"/>
  <c r="J362" i="29" s="1"/>
  <c r="I352" i="29"/>
  <c r="I340" i="29"/>
  <c r="I320" i="29"/>
  <c r="I298" i="29"/>
  <c r="J298" i="29" s="1"/>
  <c r="I274" i="29"/>
  <c r="I254" i="29"/>
  <c r="J254" i="29" s="1"/>
  <c r="H122" i="29"/>
  <c r="G90" i="29"/>
  <c r="G82" i="29"/>
  <c r="G74" i="29"/>
  <c r="G66" i="29"/>
  <c r="G58" i="29"/>
  <c r="G50" i="29"/>
  <c r="G42" i="29"/>
  <c r="G30" i="29"/>
  <c r="I5" i="29"/>
  <c r="J5" i="29" s="1"/>
  <c r="I144" i="29"/>
  <c r="I126" i="29"/>
  <c r="J126" i="29" s="1"/>
  <c r="I110" i="29"/>
  <c r="I94" i="29"/>
  <c r="J94" i="29" s="1"/>
  <c r="I78" i="29"/>
  <c r="J78" i="29" s="1"/>
  <c r="I62" i="29"/>
  <c r="J62" i="29" s="1"/>
  <c r="I46" i="29"/>
  <c r="J46" i="29" s="1"/>
  <c r="I30" i="29"/>
  <c r="J30" i="29" s="1"/>
  <c r="G12" i="29"/>
  <c r="G28" i="29"/>
  <c r="I3" i="29"/>
  <c r="I182" i="29"/>
  <c r="J182" i="29" s="1"/>
  <c r="I140" i="29"/>
  <c r="I124" i="29"/>
  <c r="I108" i="29"/>
  <c r="I92" i="29"/>
  <c r="I76" i="29"/>
  <c r="I60" i="29"/>
  <c r="I44" i="29"/>
  <c r="I28" i="29"/>
  <c r="J28" i="29" s="1"/>
  <c r="G14" i="29"/>
  <c r="G2" i="29"/>
  <c r="I13" i="29"/>
  <c r="J13" i="29" s="1"/>
  <c r="H239" i="29"/>
  <c r="K239" i="29"/>
  <c r="H223" i="29"/>
  <c r="K223" i="29"/>
  <c r="H207" i="29"/>
  <c r="K207" i="29"/>
  <c r="H195" i="29"/>
  <c r="K195" i="29"/>
  <c r="H117" i="29"/>
  <c r="K109" i="29"/>
  <c r="H109" i="29"/>
  <c r="I244" i="29"/>
  <c r="I228" i="29"/>
  <c r="I212" i="29"/>
  <c r="I200" i="29"/>
  <c r="I186" i="29"/>
  <c r="J186" i="29" s="1"/>
  <c r="I176" i="29"/>
  <c r="I164" i="29"/>
  <c r="I156" i="29"/>
  <c r="H21" i="29"/>
  <c r="K21" i="29"/>
  <c r="K358" i="29"/>
  <c r="H358" i="29"/>
  <c r="H326" i="29"/>
  <c r="H294" i="29"/>
  <c r="K178" i="29"/>
  <c r="H170" i="29"/>
  <c r="K170" i="29"/>
  <c r="I367" i="29"/>
  <c r="I359" i="29"/>
  <c r="I351" i="29"/>
  <c r="I343" i="29"/>
  <c r="I335" i="29"/>
  <c r="J335" i="29" s="1"/>
  <c r="I323" i="29"/>
  <c r="J323" i="29" s="1"/>
  <c r="I315" i="29"/>
  <c r="J315" i="29" s="1"/>
  <c r="I307" i="29"/>
  <c r="J307" i="29" s="1"/>
  <c r="I295" i="29"/>
  <c r="I283" i="29"/>
  <c r="J283" i="29" s="1"/>
  <c r="I265" i="29"/>
  <c r="I241" i="29"/>
  <c r="J241" i="29" s="1"/>
  <c r="I203" i="29"/>
  <c r="J203" i="29" s="1"/>
  <c r="I153" i="29"/>
  <c r="I145" i="29"/>
  <c r="J145" i="29" s="1"/>
  <c r="I135" i="29"/>
  <c r="I127" i="29"/>
  <c r="I119" i="29"/>
  <c r="I111" i="29"/>
  <c r="I103" i="29"/>
  <c r="I95" i="29"/>
  <c r="I87" i="29"/>
  <c r="I79" i="29"/>
  <c r="I71" i="29"/>
  <c r="I63" i="29"/>
  <c r="I55" i="29"/>
  <c r="I47" i="29"/>
  <c r="I39" i="29"/>
  <c r="I31" i="29"/>
  <c r="I23" i="29"/>
  <c r="H73" i="29"/>
  <c r="K57" i="29"/>
  <c r="H57" i="29"/>
  <c r="H41" i="29"/>
  <c r="H25" i="29"/>
  <c r="I6" i="29"/>
  <c r="I336" i="29"/>
  <c r="I312" i="29"/>
  <c r="I288" i="29"/>
  <c r="I264" i="29"/>
  <c r="I240" i="29"/>
  <c r="K303" i="29"/>
  <c r="K279" i="29"/>
  <c r="H267" i="29"/>
  <c r="K267" i="29"/>
  <c r="K259" i="29"/>
  <c r="G219" i="29"/>
  <c r="G191" i="29"/>
  <c r="G101" i="29"/>
  <c r="G93" i="29"/>
  <c r="G83" i="29"/>
  <c r="H83" i="29" s="1"/>
  <c r="G71" i="29"/>
  <c r="H71" i="29" s="1"/>
  <c r="G55" i="29"/>
  <c r="H55" i="29" s="1"/>
  <c r="G39" i="29"/>
  <c r="H39" i="29" s="1"/>
  <c r="G23" i="29"/>
  <c r="H23" i="29" s="1"/>
  <c r="I8" i="29"/>
  <c r="J8" i="29" s="1"/>
  <c r="I360" i="29"/>
  <c r="I348" i="29"/>
  <c r="I334" i="29"/>
  <c r="J334" i="29" s="1"/>
  <c r="I314" i="29"/>
  <c r="J314" i="29" s="1"/>
  <c r="I294" i="29"/>
  <c r="J294" i="29" s="1"/>
  <c r="I270" i="29"/>
  <c r="I246" i="29"/>
  <c r="G344" i="29"/>
  <c r="H344" i="29" s="1"/>
  <c r="G264" i="29"/>
  <c r="H264" i="29" s="1"/>
  <c r="G128" i="29"/>
  <c r="H128" i="29" s="1"/>
  <c r="G120" i="29"/>
  <c r="H120" i="29" s="1"/>
  <c r="G112" i="29"/>
  <c r="G104" i="29"/>
  <c r="G96" i="29"/>
  <c r="G88" i="29"/>
  <c r="G80" i="29"/>
  <c r="G72" i="29"/>
  <c r="G64" i="29"/>
  <c r="G56" i="29"/>
  <c r="G48" i="29"/>
  <c r="G40" i="29"/>
  <c r="G24" i="29"/>
  <c r="I196" i="29"/>
  <c r="I138" i="29"/>
  <c r="J138" i="29" s="1"/>
  <c r="I122" i="29"/>
  <c r="J122" i="29" s="1"/>
  <c r="I106" i="29"/>
  <c r="I90" i="29"/>
  <c r="J90" i="29" s="1"/>
  <c r="I74" i="29"/>
  <c r="J74" i="29" s="1"/>
  <c r="I58" i="29"/>
  <c r="J58" i="29" s="1"/>
  <c r="I42" i="29"/>
  <c r="J42" i="29" s="1"/>
  <c r="I26" i="29"/>
  <c r="G8" i="29"/>
  <c r="G22" i="29"/>
  <c r="G87" i="29"/>
  <c r="H87" i="29" s="1"/>
  <c r="I166" i="29"/>
  <c r="J166" i="29" s="1"/>
  <c r="I136" i="29"/>
  <c r="I120" i="29"/>
  <c r="I104" i="29"/>
  <c r="J104" i="29" s="1"/>
  <c r="I88" i="29"/>
  <c r="J88" i="29" s="1"/>
  <c r="I72" i="29"/>
  <c r="J72" i="29" s="1"/>
  <c r="I56" i="29"/>
  <c r="J56" i="29" s="1"/>
  <c r="I40" i="29"/>
  <c r="J40" i="29" s="1"/>
  <c r="I24" i="29"/>
  <c r="J24" i="29" s="1"/>
  <c r="G10" i="29"/>
  <c r="G32" i="29"/>
  <c r="I7" i="29"/>
  <c r="K350" i="29" l="1"/>
  <c r="K85" i="29"/>
  <c r="K107" i="29"/>
  <c r="K134" i="29"/>
  <c r="J116" i="29"/>
  <c r="K291" i="29"/>
  <c r="K213" i="29"/>
  <c r="K43" i="29"/>
  <c r="K262" i="29"/>
  <c r="K326" i="29"/>
  <c r="K98" i="29"/>
  <c r="K280" i="29"/>
  <c r="K184" i="29"/>
  <c r="K133" i="29"/>
  <c r="K159" i="29"/>
  <c r="K38" i="29"/>
  <c r="K349" i="29"/>
  <c r="J198" i="29"/>
  <c r="K198" i="29"/>
  <c r="J173" i="29"/>
  <c r="K173" i="29"/>
  <c r="H29" i="29"/>
  <c r="K29" i="29"/>
  <c r="K77" i="29"/>
  <c r="K17" i="29"/>
  <c r="K263" i="29"/>
  <c r="K215" i="29"/>
  <c r="K158" i="29"/>
  <c r="K365" i="29"/>
  <c r="K177" i="29"/>
  <c r="K225" i="29"/>
  <c r="K180" i="29"/>
  <c r="K125" i="29"/>
  <c r="J123" i="29"/>
  <c r="K123" i="29"/>
  <c r="J205" i="29"/>
  <c r="K205" i="29"/>
  <c r="J139" i="29"/>
  <c r="K139" i="29"/>
  <c r="K235" i="29"/>
  <c r="K163" i="29"/>
  <c r="K35" i="29"/>
  <c r="K286" i="29"/>
  <c r="K25" i="29"/>
  <c r="K206" i="29"/>
  <c r="K148" i="29"/>
  <c r="K252" i="29"/>
  <c r="K68" i="29"/>
  <c r="K217" i="29"/>
  <c r="K179" i="29"/>
  <c r="J181" i="29"/>
  <c r="K237" i="29"/>
  <c r="K175" i="29"/>
  <c r="K250" i="29"/>
  <c r="J319" i="29"/>
  <c r="K319" i="29"/>
  <c r="K94" i="29"/>
  <c r="H253" i="29"/>
  <c r="K253" i="29"/>
  <c r="J61" i="29"/>
  <c r="K61" i="29"/>
  <c r="J149" i="29"/>
  <c r="K149" i="29"/>
  <c r="K75" i="29"/>
  <c r="H311" i="29"/>
  <c r="K311" i="29"/>
  <c r="H245" i="29"/>
  <c r="K245" i="29"/>
  <c r="K16" i="29"/>
  <c r="J16" i="29"/>
  <c r="J157" i="29"/>
  <c r="K157" i="29"/>
  <c r="K100" i="29"/>
  <c r="J100" i="29"/>
  <c r="H201" i="29"/>
  <c r="K201" i="29"/>
  <c r="K221" i="29"/>
  <c r="J37" i="29"/>
  <c r="K37" i="29"/>
  <c r="K41" i="29"/>
  <c r="K122" i="29"/>
  <c r="K145" i="29"/>
  <c r="K117" i="29"/>
  <c r="K146" i="29"/>
  <c r="K118" i="29"/>
  <c r="K53" i="29"/>
  <c r="K330" i="29"/>
  <c r="K54" i="29"/>
  <c r="K346" i="29"/>
  <c r="K357" i="29"/>
  <c r="J69" i="29"/>
  <c r="K69" i="29"/>
  <c r="J305" i="29"/>
  <c r="K305" i="29"/>
  <c r="J70" i="29"/>
  <c r="K70" i="29"/>
  <c r="J341" i="29"/>
  <c r="K341" i="29"/>
  <c r="K73" i="29"/>
  <c r="K130" i="29"/>
  <c r="K338" i="29"/>
  <c r="K334" i="29"/>
  <c r="K142" i="29"/>
  <c r="K230" i="29"/>
  <c r="J151" i="29"/>
  <c r="K151" i="29"/>
  <c r="J321" i="29"/>
  <c r="K321" i="29"/>
  <c r="K102" i="29"/>
  <c r="H20" i="29"/>
  <c r="K20" i="29"/>
  <c r="H84" i="29"/>
  <c r="K84" i="29"/>
  <c r="K52" i="29"/>
  <c r="K91" i="29"/>
  <c r="H36" i="29"/>
  <c r="K36" i="29"/>
  <c r="K136" i="29"/>
  <c r="J136" i="29"/>
  <c r="H80" i="29"/>
  <c r="K80" i="29"/>
  <c r="H191" i="29"/>
  <c r="K191" i="29"/>
  <c r="K288" i="29"/>
  <c r="J288" i="29"/>
  <c r="K23" i="29"/>
  <c r="J23" i="29"/>
  <c r="J119" i="29"/>
  <c r="K119" i="29"/>
  <c r="K228" i="29"/>
  <c r="J228" i="29"/>
  <c r="K76" i="29"/>
  <c r="J76" i="29"/>
  <c r="H50" i="29"/>
  <c r="K50" i="29"/>
  <c r="K340" i="29"/>
  <c r="J340" i="29"/>
  <c r="K283" i="29"/>
  <c r="K272" i="29"/>
  <c r="J272" i="29"/>
  <c r="J113" i="29"/>
  <c r="K113" i="29"/>
  <c r="K269" i="29"/>
  <c r="J269" i="29"/>
  <c r="K138" i="29"/>
  <c r="H229" i="29"/>
  <c r="K229" i="29"/>
  <c r="H255" i="29"/>
  <c r="K255" i="29"/>
  <c r="K152" i="29"/>
  <c r="J152" i="29"/>
  <c r="K268" i="29"/>
  <c r="J268" i="29"/>
  <c r="K300" i="29"/>
  <c r="J300" i="29"/>
  <c r="J299" i="29"/>
  <c r="K299" i="29"/>
  <c r="K284" i="29"/>
  <c r="J284" i="29"/>
  <c r="J26" i="29"/>
  <c r="K26" i="29"/>
  <c r="K196" i="29"/>
  <c r="J196" i="29"/>
  <c r="H56" i="29"/>
  <c r="K56" i="29"/>
  <c r="H88" i="29"/>
  <c r="K88" i="29"/>
  <c r="J246" i="29"/>
  <c r="K246" i="29"/>
  <c r="H219" i="29"/>
  <c r="K219" i="29"/>
  <c r="K312" i="29"/>
  <c r="J312" i="29"/>
  <c r="K31" i="29"/>
  <c r="J31" i="29"/>
  <c r="K63" i="29"/>
  <c r="J63" i="29"/>
  <c r="K95" i="29"/>
  <c r="J95" i="29"/>
  <c r="J127" i="29"/>
  <c r="K127" i="29"/>
  <c r="J295" i="29"/>
  <c r="K295" i="29"/>
  <c r="J367" i="29"/>
  <c r="K367" i="29"/>
  <c r="K244" i="29"/>
  <c r="J244" i="29"/>
  <c r="K92" i="29"/>
  <c r="J92" i="29"/>
  <c r="H58" i="29"/>
  <c r="K58" i="29"/>
  <c r="H90" i="29"/>
  <c r="K90" i="29"/>
  <c r="J274" i="29"/>
  <c r="K274" i="29"/>
  <c r="K352" i="29"/>
  <c r="J352" i="29"/>
  <c r="K296" i="29"/>
  <c r="J296" i="29"/>
  <c r="J121" i="29"/>
  <c r="K121" i="29"/>
  <c r="J155" i="29"/>
  <c r="K155" i="29"/>
  <c r="J325" i="29"/>
  <c r="K325" i="29"/>
  <c r="J361" i="29"/>
  <c r="K361" i="29"/>
  <c r="K298" i="29"/>
  <c r="K19" i="29"/>
  <c r="J19" i="29"/>
  <c r="K306" i="29"/>
  <c r="H306" i="29"/>
  <c r="H211" i="29"/>
  <c r="K211" i="29"/>
  <c r="H345" i="29"/>
  <c r="K345" i="29"/>
  <c r="H287" i="29"/>
  <c r="K287" i="29"/>
  <c r="H335" i="29"/>
  <c r="K335" i="29"/>
  <c r="H347" i="29"/>
  <c r="K347" i="29"/>
  <c r="K128" i="29"/>
  <c r="J128" i="29"/>
  <c r="J34" i="29"/>
  <c r="K34" i="29"/>
  <c r="K11" i="29"/>
  <c r="J11" i="29"/>
  <c r="J258" i="29"/>
  <c r="K258" i="29"/>
  <c r="J222" i="29"/>
  <c r="K222" i="29"/>
  <c r="K324" i="29"/>
  <c r="J324" i="29"/>
  <c r="J143" i="29"/>
  <c r="K143" i="29"/>
  <c r="J290" i="29"/>
  <c r="K290" i="29"/>
  <c r="K261" i="29"/>
  <c r="J261" i="29"/>
  <c r="K33" i="29"/>
  <c r="K65" i="29"/>
  <c r="K83" i="29"/>
  <c r="K5" i="29"/>
  <c r="K278" i="29"/>
  <c r="K254" i="29"/>
  <c r="K249" i="29"/>
  <c r="K62" i="29"/>
  <c r="H8" i="29"/>
  <c r="K8" i="29"/>
  <c r="H48" i="29"/>
  <c r="K48" i="29"/>
  <c r="K87" i="29"/>
  <c r="J87" i="29"/>
  <c r="K153" i="29"/>
  <c r="J153" i="29"/>
  <c r="J359" i="29"/>
  <c r="K359" i="29"/>
  <c r="K176" i="29"/>
  <c r="J176" i="29"/>
  <c r="K140" i="29"/>
  <c r="J140" i="29"/>
  <c r="H12" i="29"/>
  <c r="K12" i="29"/>
  <c r="K144" i="29"/>
  <c r="J144" i="29"/>
  <c r="J147" i="29"/>
  <c r="K147" i="29"/>
  <c r="J353" i="29"/>
  <c r="K353" i="29"/>
  <c r="H315" i="29"/>
  <c r="K315" i="29"/>
  <c r="K354" i="29"/>
  <c r="H354" i="29"/>
  <c r="H193" i="29"/>
  <c r="K193" i="29"/>
  <c r="H271" i="29"/>
  <c r="K271" i="29"/>
  <c r="K216" i="29"/>
  <c r="J216" i="29"/>
  <c r="K188" i="29"/>
  <c r="J188" i="29"/>
  <c r="K310" i="29"/>
  <c r="J106" i="29"/>
  <c r="K106" i="29"/>
  <c r="H24" i="29"/>
  <c r="K24" i="29"/>
  <c r="H64" i="29"/>
  <c r="K64" i="29"/>
  <c r="H96" i="29"/>
  <c r="K96" i="29"/>
  <c r="J270" i="29"/>
  <c r="K270" i="29"/>
  <c r="K348" i="29"/>
  <c r="J348" i="29"/>
  <c r="H93" i="29"/>
  <c r="K93" i="29"/>
  <c r="K240" i="29"/>
  <c r="J240" i="29"/>
  <c r="K336" i="29"/>
  <c r="J336" i="29"/>
  <c r="K39" i="29"/>
  <c r="J39" i="29"/>
  <c r="K71" i="29"/>
  <c r="J71" i="29"/>
  <c r="K103" i="29"/>
  <c r="J103" i="29"/>
  <c r="J135" i="29"/>
  <c r="K135" i="29"/>
  <c r="J343" i="29"/>
  <c r="K343" i="29"/>
  <c r="K156" i="29"/>
  <c r="J156" i="29"/>
  <c r="K200" i="29"/>
  <c r="J200" i="29"/>
  <c r="J44" i="29"/>
  <c r="K44" i="29"/>
  <c r="K108" i="29"/>
  <c r="J108" i="29"/>
  <c r="K3" i="29"/>
  <c r="J3" i="29"/>
  <c r="J110" i="29"/>
  <c r="K110" i="29"/>
  <c r="H30" i="29"/>
  <c r="K30" i="29"/>
  <c r="H66" i="29"/>
  <c r="K66" i="29"/>
  <c r="J214" i="29"/>
  <c r="K214" i="29"/>
  <c r="K316" i="29"/>
  <c r="J316" i="29"/>
  <c r="K9" i="29"/>
  <c r="J129" i="29"/>
  <c r="K129" i="29"/>
  <c r="J337" i="29"/>
  <c r="K337" i="29"/>
  <c r="H355" i="29"/>
  <c r="K355" i="29"/>
  <c r="H297" i="29"/>
  <c r="K297" i="29"/>
  <c r="H162" i="29"/>
  <c r="K162" i="29"/>
  <c r="H323" i="29"/>
  <c r="K323" i="29"/>
  <c r="H257" i="29"/>
  <c r="K257" i="29"/>
  <c r="H281" i="29"/>
  <c r="K281" i="29"/>
  <c r="H307" i="29"/>
  <c r="K307" i="29"/>
  <c r="J114" i="29"/>
  <c r="K114" i="29"/>
  <c r="K89" i="29"/>
  <c r="K256" i="29"/>
  <c r="J256" i="29"/>
  <c r="K292" i="29"/>
  <c r="J292" i="29"/>
  <c r="J327" i="29"/>
  <c r="K327" i="29"/>
  <c r="J266" i="29"/>
  <c r="K266" i="29"/>
  <c r="K285" i="29"/>
  <c r="J285" i="29"/>
  <c r="J329" i="29"/>
  <c r="K329" i="29"/>
  <c r="J233" i="29"/>
  <c r="K233" i="29"/>
  <c r="K166" i="29"/>
  <c r="K13" i="29"/>
  <c r="K186" i="29"/>
  <c r="K302" i="29"/>
  <c r="K366" i="29"/>
  <c r="K301" i="29"/>
  <c r="K209" i="29"/>
  <c r="K46" i="29"/>
  <c r="K241" i="29"/>
  <c r="H10" i="29"/>
  <c r="K10" i="29"/>
  <c r="H112" i="29"/>
  <c r="K112" i="29"/>
  <c r="K55" i="29"/>
  <c r="J55" i="29"/>
  <c r="H14" i="29"/>
  <c r="K14" i="29"/>
  <c r="H82" i="29"/>
  <c r="K82" i="29"/>
  <c r="J317" i="29"/>
  <c r="K317" i="29"/>
  <c r="J7" i="29"/>
  <c r="K7" i="29"/>
  <c r="H32" i="29"/>
  <c r="K32" i="29"/>
  <c r="K120" i="29"/>
  <c r="J120" i="29"/>
  <c r="H22" i="29"/>
  <c r="K22" i="29"/>
  <c r="H40" i="29"/>
  <c r="K40" i="29"/>
  <c r="H72" i="29"/>
  <c r="K72" i="29"/>
  <c r="H104" i="29"/>
  <c r="K104" i="29"/>
  <c r="K360" i="29"/>
  <c r="J360" i="29"/>
  <c r="K101" i="29"/>
  <c r="H101" i="29"/>
  <c r="K264" i="29"/>
  <c r="J264" i="29"/>
  <c r="J6" i="29"/>
  <c r="K6" i="29"/>
  <c r="K47" i="29"/>
  <c r="J47" i="29"/>
  <c r="K79" i="29"/>
  <c r="J79" i="29"/>
  <c r="K111" i="29"/>
  <c r="J111" i="29"/>
  <c r="J265" i="29"/>
  <c r="K265" i="29"/>
  <c r="J351" i="29"/>
  <c r="K351" i="29"/>
  <c r="K294" i="29"/>
  <c r="K164" i="29"/>
  <c r="J164" i="29"/>
  <c r="K212" i="29"/>
  <c r="J212" i="29"/>
  <c r="K2" i="29"/>
  <c r="H2" i="29"/>
  <c r="K60" i="29"/>
  <c r="J60" i="29"/>
  <c r="K124" i="29"/>
  <c r="J124" i="29"/>
  <c r="H28" i="29"/>
  <c r="K28" i="29"/>
  <c r="H42" i="29"/>
  <c r="K42" i="29"/>
  <c r="H74" i="29"/>
  <c r="K74" i="29"/>
  <c r="K362" i="29"/>
  <c r="K320" i="29"/>
  <c r="J320" i="29"/>
  <c r="K248" i="29"/>
  <c r="J248" i="29"/>
  <c r="J105" i="29"/>
  <c r="K105" i="29"/>
  <c r="J137" i="29"/>
  <c r="K137" i="29"/>
  <c r="J309" i="29"/>
  <c r="K309" i="29"/>
  <c r="K182" i="29"/>
  <c r="H342" i="29"/>
  <c r="K342" i="29"/>
  <c r="H363" i="29"/>
  <c r="K363" i="29"/>
  <c r="K314" i="29"/>
  <c r="H314" i="29"/>
  <c r="H243" i="29"/>
  <c r="K243" i="29"/>
  <c r="H273" i="29"/>
  <c r="K273" i="29"/>
  <c r="H289" i="29"/>
  <c r="K289" i="29"/>
  <c r="J194" i="29"/>
  <c r="K194" i="29"/>
  <c r="K322" i="29"/>
  <c r="K304" i="29"/>
  <c r="J304" i="29"/>
  <c r="K364" i="29"/>
  <c r="J364" i="29"/>
  <c r="K97" i="29"/>
  <c r="K276" i="29"/>
  <c r="J276" i="29"/>
  <c r="K328" i="29"/>
  <c r="J328" i="29"/>
  <c r="J277" i="29"/>
  <c r="K277" i="29"/>
  <c r="K224" i="29"/>
  <c r="J224" i="29"/>
  <c r="J238" i="29"/>
  <c r="K238" i="29"/>
  <c r="J293" i="29"/>
  <c r="K293" i="29"/>
  <c r="J197" i="29"/>
  <c r="K197" i="29"/>
  <c r="K49" i="29"/>
  <c r="K344" i="29"/>
  <c r="K203" i="29"/>
  <c r="K202" i="29"/>
  <c r="K282" i="29"/>
  <c r="K78" i="29"/>
  <c r="K126" i="29"/>
  <c r="K81" i="29"/>
  <c r="K6" i="28"/>
  <c r="K4" i="28"/>
  <c r="I8" i="28" s="1"/>
  <c r="I6" i="28"/>
  <c r="I4" i="28"/>
  <c r="M2" i="29" l="1"/>
  <c r="N6" i="29" s="1"/>
  <c r="M9" i="29" s="1"/>
  <c r="K8" i="28"/>
  <c r="J13" i="28" s="1"/>
  <c r="J14" i="28" s="1"/>
  <c r="J15" i="28" s="1"/>
  <c r="J16" i="28" s="1"/>
  <c r="J17" i="28" s="1"/>
  <c r="J18" i="28" s="1"/>
  <c r="J19" i="28" s="1"/>
  <c r="I30" i="25" l="1"/>
  <c r="C30" i="25"/>
</calcChain>
</file>

<file path=xl/sharedStrings.xml><?xml version="1.0" encoding="utf-8"?>
<sst xmlns="http://schemas.openxmlformats.org/spreadsheetml/2006/main" count="144" uniqueCount="82">
  <si>
    <t>Verkäufe Produkt 1</t>
  </si>
  <si>
    <t>Verkäufe Produkt 2</t>
  </si>
  <si>
    <t>Verkäufe Produkt 3</t>
  </si>
  <si>
    <t>Shop-Platzierung</t>
  </si>
  <si>
    <t>Anzahl Mitarbeiter</t>
  </si>
  <si>
    <t>Entfernung zum Zentrum</t>
  </si>
  <si>
    <t>Klasse</t>
  </si>
  <si>
    <t>Obergrenze</t>
  </si>
  <si>
    <t>Häufigkeit</t>
  </si>
  <si>
    <t>Gesamtergebnis</t>
  </si>
  <si>
    <t>Shop-Qualifikationsindex</t>
  </si>
  <si>
    <t>Lfd. Nr.</t>
  </si>
  <si>
    <t>Mittelwert von Verkäufe Produkt 3</t>
  </si>
  <si>
    <t>Mittelwert von Verkäufe Produkt 1</t>
  </si>
  <si>
    <t>Mittelwert von Verkäufe Produkt 2</t>
  </si>
  <si>
    <t>Werte</t>
  </si>
  <si>
    <t>Variationskoeffizient</t>
  </si>
  <si>
    <t>Wert</t>
  </si>
  <si>
    <t>Zellinhalt</t>
  </si>
  <si>
    <t>Zeilenbeschriftungen</t>
  </si>
  <si>
    <t>(Leer)</t>
  </si>
  <si>
    <t>Anzahl von Shop-Qualifikationsindex</t>
  </si>
  <si>
    <t>=MEDIAN(A:A)</t>
  </si>
  <si>
    <t>Median:</t>
  </si>
  <si>
    <t>Anzahl von Shop-Platzierung</t>
  </si>
  <si>
    <t>=MEDIAN(G:G)</t>
  </si>
  <si>
    <t>Range Verkäufe Produkt 1</t>
  </si>
  <si>
    <t>Anzahl Beobachtungen</t>
  </si>
  <si>
    <t>Max Anzahl Klassen</t>
  </si>
  <si>
    <t>K1</t>
  </si>
  <si>
    <t>K2</t>
  </si>
  <si>
    <t>K3</t>
  </si>
  <si>
    <t>K4</t>
  </si>
  <si>
    <t>KLASSENEINTEILUNG MERKMAL Verkäufe Produkt 1</t>
  </si>
  <si>
    <t>K5</t>
  </si>
  <si>
    <t>K6</t>
  </si>
  <si>
    <t>K7</t>
  </si>
  <si>
    <t>Breite der Klassen</t>
  </si>
  <si>
    <t>Min Verkäufe Produkt 1</t>
  </si>
  <si>
    <t>Max Verkäufe Produkt 1</t>
  </si>
  <si>
    <t>und größer</t>
  </si>
  <si>
    <t>Signifikanzniveau für die Ablehung der Nullhypothese, dass der Rangkorrelationskoeffizient gleich 0 ist:</t>
  </si>
  <si>
    <t>Signifikanztest</t>
  </si>
  <si>
    <t>temp=</t>
  </si>
  <si>
    <t>Standardabweichung (Stichprobe) von Verkäufe Produkt 1</t>
  </si>
  <si>
    <t>Standardabweichung (Stichprobe) von Verkäufe Produkt 2</t>
  </si>
  <si>
    <t>Standardabweichung (Stichprobe) von Verkäufe Produkt 3</t>
  </si>
  <si>
    <t>Mittlerer Rang SP</t>
  </si>
  <si>
    <t>Mittlerer Rang SQI</t>
  </si>
  <si>
    <t>Rangdiff SP</t>
  </si>
  <si>
    <t>Rangdiff SP quadr</t>
  </si>
  <si>
    <t>Rangdiff MQI</t>
  </si>
  <si>
    <t>Rangdiff MQI quadr</t>
  </si>
  <si>
    <t>Shop-Platzierung (SP)</t>
  </si>
  <si>
    <t>Shop-Qualifika-tionsindex (SQI)</t>
  </si>
  <si>
    <t>Rangwert SP</t>
  </si>
  <si>
    <t>Rangwert SQI</t>
  </si>
  <si>
    <t>Zähler-summanden</t>
  </si>
  <si>
    <t>Rangkorrelationskoeffizient nach Spearman:</t>
  </si>
  <si>
    <t>SQI</t>
  </si>
  <si>
    <t>SP</t>
  </si>
  <si>
    <t>Shop-Plat-zierung</t>
  </si>
  <si>
    <t>Gesamt-ergebnis</t>
  </si>
  <si>
    <t>=G5/ABS(G2)</t>
  </si>
  <si>
    <t>=G6/ABS(G3)</t>
  </si>
  <si>
    <t>=G7/ABS(G4)</t>
  </si>
  <si>
    <t>Anzahl von SP</t>
  </si>
  <si>
    <t>Bedingte relative Häufigkeiten von</t>
  </si>
  <si>
    <t>von SP ("Ursache")</t>
  </si>
  <si>
    <t>SQI ("Wirkung") unter der Bedingung</t>
  </si>
  <si>
    <t>Signifikanzniveau für die Ablehung der Nullhypothese,</t>
  </si>
  <si>
    <t>dass der Rangkorrelationskoeffizient gleich 0 ist:</t>
  </si>
  <si>
    <t>SP ("Wirkung") unter der Bedingung</t>
  </si>
  <si>
    <t>von SQI ("Ursache")</t>
  </si>
  <si>
    <t>Rand-</t>
  </si>
  <si>
    <t>verteil.</t>
  </si>
  <si>
    <t>Anz. SP</t>
  </si>
  <si>
    <t>Gesamt</t>
  </si>
  <si>
    <t xml:space="preserve"> Berechnung mit "korrel" über Rangwerte</t>
  </si>
  <si>
    <t>Effizientere Berechnung über Pivot-Tabelle:</t>
  </si>
  <si>
    <t>Im Kontextmenü der Pivot-Tabelle „Werte anzeigen als % des Spaltengesamtergebnisses“ wählen</t>
  </si>
  <si>
    <t>Im Kontextmenü der Pivot-Tabelle „Werte anzeigen als % des Zeilengesamtergebnisses“ wählen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</si>
</sst>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0" borderId="0" xfId="0" quotePrefix="1"/>
    <xf numFmtId="2" fontId="0" fillId="0" borderId="0" xfId="0" applyNumberFormat="1"/>
    <xf numFmtId="1" fontId="0" fillId="0" borderId="0" xfId="0" applyNumberFormat="1"/>
    <xf numFmtId="0" fontId="0" fillId="0" borderId="1" xfId="0" applyBorder="1"/>
    <xf numFmtId="0" fontId="2" fillId="2" borderId="1" xfId="0" applyFont="1" applyFill="1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3" xfId="0" applyFont="1" applyFill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Fill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0" fontId="1" fillId="3" borderId="4" xfId="0" applyFont="1" applyFill="1" applyBorder="1"/>
    <xf numFmtId="0" fontId="0" fillId="4" borderId="0" xfId="0" applyFill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1" fillId="0" borderId="0" xfId="0" applyFont="1"/>
    <xf numFmtId="0" fontId="0" fillId="5" borderId="0" xfId="0" applyFill="1"/>
    <xf numFmtId="166" fontId="0" fillId="0" borderId="0" xfId="0" applyNumberFormat="1"/>
    <xf numFmtId="165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64" fontId="0" fillId="7" borderId="1" xfId="0" applyNumberFormat="1" applyFill="1" applyBorder="1"/>
    <xf numFmtId="164" fontId="0" fillId="8" borderId="1" xfId="0" applyNumberFormat="1" applyFill="1" applyBorder="1"/>
    <xf numFmtId="0" fontId="0" fillId="6" borderId="0" xfId="0" applyFill="1"/>
    <xf numFmtId="0" fontId="0" fillId="6" borderId="0" xfId="0" applyFill="1" applyAlignment="1">
      <alignment horizontal="left"/>
    </xf>
    <xf numFmtId="164" fontId="4" fillId="0" borderId="5" xfId="0" applyNumberFormat="1" applyFont="1" applyFill="1" applyBorder="1"/>
    <xf numFmtId="164" fontId="4" fillId="0" borderId="0" xfId="0" applyNumberFormat="1" applyFont="1" applyFill="1" applyBorder="1"/>
    <xf numFmtId="164" fontId="4" fillId="9" borderId="1" xfId="0" applyNumberFormat="1" applyFont="1" applyFill="1" applyBorder="1"/>
    <xf numFmtId="164" fontId="4" fillId="10" borderId="1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 applyAlignment="1">
      <alignment horizontal="left"/>
    </xf>
    <xf numFmtId="10" fontId="0" fillId="0" borderId="0" xfId="0" applyNumberFormat="1"/>
  </cellXfs>
  <cellStyles count="1">
    <cellStyle name="Standard" xfId="0" builtinId="0"/>
  </cellStyles>
  <dxfs count="36">
    <dxf>
      <alignment horizontal="lef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4" formatCode="0.00%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2" formatCode="0.00"/>
    </dxf>
    <dxf>
      <numFmt numFmtId="165" formatCode="0.000"/>
    </dxf>
    <dxf>
      <numFmt numFmtId="164" formatCode="0.0000"/>
    </dxf>
    <dxf>
      <numFmt numFmtId="167" formatCode="0.00000"/>
    </dxf>
    <dxf>
      <alignment wrapText="1" readingOrder="0"/>
    </dxf>
    <dxf>
      <alignment wrapText="1" readingOrder="0"/>
    </dxf>
    <dxf>
      <numFmt numFmtId="2" formatCode="0.00"/>
    </dxf>
    <dxf>
      <numFmt numFmtId="165" formatCode="0.000"/>
    </dxf>
    <dxf>
      <numFmt numFmtId="164" formatCode="0.0000"/>
    </dxf>
    <dxf>
      <numFmt numFmtId="167" formatCode="0.00000"/>
    </dxf>
    <dxf>
      <numFmt numFmtId="168" formatCode="0.000000"/>
    </dxf>
    <dxf>
      <border>
        <left style="thick">
          <color rgb="FFFF0000"/>
        </left>
        <right style="thick">
          <color rgb="FFFF0000"/>
        </right>
        <top style="thick">
          <color rgb="FFFF0000"/>
        </top>
        <bottom style="thick">
          <color rgb="FFFF0000"/>
        </bottom>
      </border>
    </dxf>
    <dxf>
      <border>
        <left style="thick">
          <color rgb="FFFF0000"/>
        </left>
        <right style="thick">
          <color rgb="FFFF0000"/>
        </right>
        <top style="thick">
          <color rgb="FFFF0000"/>
        </top>
        <bottom style="thick">
          <color rgb="FFFF0000"/>
        </bottom>
      </border>
    </dxf>
    <dxf>
      <numFmt numFmtId="2" formatCode="0.00"/>
    </dxf>
    <dxf>
      <numFmt numFmtId="165" formatCode="0.000"/>
    </dxf>
    <dxf>
      <numFmt numFmtId="164" formatCode="0.0000"/>
    </dxf>
    <dxf>
      <numFmt numFmtId="167" formatCode="0.00000"/>
    </dxf>
    <dxf>
      <numFmt numFmtId="168" formatCode="0.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Häufigkeitsverteilung Shop-Qualifikationsindex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Shop-Qualifikationsindex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5748031496062943E-2"/>
                  <c:y val="-1.4598540145985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059-4B0A-B8AC-FCB697091262}"/>
                </c:ext>
              </c:extLst>
            </c:dLbl>
            <c:dLbl>
              <c:idx val="1"/>
              <c:layout>
                <c:manualLayout>
                  <c:x val="1.8372703412073393E-2"/>
                  <c:y val="-1.94647201946472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059-4B0A-B8AC-FCB697091262}"/>
                </c:ext>
              </c:extLst>
            </c:dLbl>
            <c:dLbl>
              <c:idx val="2"/>
              <c:layout>
                <c:manualLayout>
                  <c:x val="1.5748031496062992E-2"/>
                  <c:y val="-1.9464720194647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59-4B0A-B8AC-FCB697091262}"/>
                </c:ext>
              </c:extLst>
            </c:dLbl>
            <c:dLbl>
              <c:idx val="3"/>
              <c:layout>
                <c:manualLayout>
                  <c:x val="1.8372703412073491E-2"/>
                  <c:y val="-1.94647201946472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059-4B0A-B8AC-FCB697091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'c)'!$C$2:$C$5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'c)'!$D$2:$D$5</c:f>
              <c:numCache>
                <c:formatCode>General</c:formatCode>
                <c:ptCount val="4"/>
                <c:pt idx="0">
                  <c:v>52</c:v>
                </c:pt>
                <c:pt idx="1">
                  <c:v>118</c:v>
                </c:pt>
                <c:pt idx="2">
                  <c:v>131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3-4050-B7D9-6060E0997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4775904"/>
        <c:axId val="384774264"/>
        <c:axId val="0"/>
      </c:bar3DChart>
      <c:catAx>
        <c:axId val="384775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Shop-Qualifikationsindex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4774264"/>
        <c:crosses val="autoZero"/>
        <c:auto val="1"/>
        <c:lblAlgn val="ctr"/>
        <c:lblOffset val="100"/>
        <c:noMultiLvlLbl val="0"/>
      </c:catAx>
      <c:valAx>
        <c:axId val="38477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Absolute</a:t>
                </a:r>
                <a:r>
                  <a:rPr lang="de-DE" baseline="0"/>
                  <a:t> Häufigkeit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477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Häufigkeitsverteilung Shop-Platzierung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Shop-Qualifikationsindex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8502323300731177E-2"/>
                  <c:y val="-2.4330900243309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F2-47F1-ADF2-6E50E5AD7F4B}"/>
                </c:ext>
              </c:extLst>
            </c:dLbl>
            <c:dLbl>
              <c:idx val="1"/>
              <c:layout>
                <c:manualLayout>
                  <c:x val="2.6431890429615943E-2"/>
                  <c:y val="-2.4330900243309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F2-47F1-ADF2-6E50E5AD7F4B}"/>
                </c:ext>
              </c:extLst>
            </c:dLbl>
            <c:dLbl>
              <c:idx val="2"/>
              <c:layout>
                <c:manualLayout>
                  <c:x val="2.6431890429616037E-2"/>
                  <c:y val="-3.40632603406326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CF2-47F1-ADF2-6E50E5AD7F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'c)'!$I$2:$I$4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cat>
          <c:val>
            <c:numRef>
              <c:f>'c)'!$J$2:$J$4</c:f>
              <c:numCache>
                <c:formatCode>General</c:formatCode>
                <c:ptCount val="3"/>
                <c:pt idx="0">
                  <c:v>92</c:v>
                </c:pt>
                <c:pt idx="1">
                  <c:v>212</c:v>
                </c:pt>
                <c:pt idx="2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1-40AF-980C-256303868C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84775904"/>
        <c:axId val="384774264"/>
        <c:axId val="0"/>
      </c:bar3DChart>
      <c:catAx>
        <c:axId val="384775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Shop-Platzierung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4774264"/>
        <c:crosses val="autoZero"/>
        <c:auto val="1"/>
        <c:lblAlgn val="ctr"/>
        <c:lblOffset val="100"/>
        <c:noMultiLvlLbl val="0"/>
      </c:catAx>
      <c:valAx>
        <c:axId val="38477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Absolute</a:t>
                </a:r>
                <a:r>
                  <a:rPr lang="de-DE" baseline="0"/>
                  <a:t> Häufigkeit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477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Paare Verkaufszahlen Produkt 1 - Produkt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'e)'!$A$2:$A$367</c:f>
              <c:numCache>
                <c:formatCode>0</c:formatCode>
                <c:ptCount val="366"/>
                <c:pt idx="0">
                  <c:v>50</c:v>
                </c:pt>
                <c:pt idx="1">
                  <c:v>69</c:v>
                </c:pt>
                <c:pt idx="2">
                  <c:v>60</c:v>
                </c:pt>
                <c:pt idx="3">
                  <c:v>52</c:v>
                </c:pt>
                <c:pt idx="4">
                  <c:v>69</c:v>
                </c:pt>
                <c:pt idx="5">
                  <c:v>54</c:v>
                </c:pt>
                <c:pt idx="6">
                  <c:v>48</c:v>
                </c:pt>
                <c:pt idx="7">
                  <c:v>63</c:v>
                </c:pt>
                <c:pt idx="8">
                  <c:v>43</c:v>
                </c:pt>
                <c:pt idx="9">
                  <c:v>52</c:v>
                </c:pt>
                <c:pt idx="10">
                  <c:v>36</c:v>
                </c:pt>
                <c:pt idx="11">
                  <c:v>66</c:v>
                </c:pt>
                <c:pt idx="12">
                  <c:v>46</c:v>
                </c:pt>
                <c:pt idx="13">
                  <c:v>19</c:v>
                </c:pt>
                <c:pt idx="14">
                  <c:v>81</c:v>
                </c:pt>
                <c:pt idx="15">
                  <c:v>52</c:v>
                </c:pt>
                <c:pt idx="16">
                  <c:v>70</c:v>
                </c:pt>
                <c:pt idx="17">
                  <c:v>72</c:v>
                </c:pt>
                <c:pt idx="18">
                  <c:v>38</c:v>
                </c:pt>
                <c:pt idx="19">
                  <c:v>68</c:v>
                </c:pt>
                <c:pt idx="20">
                  <c:v>44</c:v>
                </c:pt>
                <c:pt idx="21">
                  <c:v>71</c:v>
                </c:pt>
                <c:pt idx="22">
                  <c:v>53</c:v>
                </c:pt>
                <c:pt idx="23">
                  <c:v>38</c:v>
                </c:pt>
                <c:pt idx="24">
                  <c:v>48</c:v>
                </c:pt>
                <c:pt idx="25">
                  <c:v>59</c:v>
                </c:pt>
                <c:pt idx="26">
                  <c:v>36</c:v>
                </c:pt>
                <c:pt idx="27">
                  <c:v>28</c:v>
                </c:pt>
                <c:pt idx="28">
                  <c:v>70</c:v>
                </c:pt>
                <c:pt idx="29">
                  <c:v>39</c:v>
                </c:pt>
                <c:pt idx="30">
                  <c:v>40</c:v>
                </c:pt>
                <c:pt idx="31">
                  <c:v>42</c:v>
                </c:pt>
                <c:pt idx="32">
                  <c:v>67</c:v>
                </c:pt>
                <c:pt idx="33">
                  <c:v>34</c:v>
                </c:pt>
                <c:pt idx="34">
                  <c:v>54</c:v>
                </c:pt>
                <c:pt idx="35">
                  <c:v>53</c:v>
                </c:pt>
                <c:pt idx="36">
                  <c:v>65</c:v>
                </c:pt>
                <c:pt idx="37">
                  <c:v>38</c:v>
                </c:pt>
                <c:pt idx="38">
                  <c:v>56</c:v>
                </c:pt>
                <c:pt idx="39">
                  <c:v>53</c:v>
                </c:pt>
                <c:pt idx="40">
                  <c:v>66</c:v>
                </c:pt>
                <c:pt idx="41">
                  <c:v>40</c:v>
                </c:pt>
                <c:pt idx="42">
                  <c:v>25</c:v>
                </c:pt>
                <c:pt idx="43">
                  <c:v>42</c:v>
                </c:pt>
                <c:pt idx="44">
                  <c:v>32</c:v>
                </c:pt>
                <c:pt idx="45">
                  <c:v>56</c:v>
                </c:pt>
                <c:pt idx="46">
                  <c:v>52</c:v>
                </c:pt>
                <c:pt idx="47">
                  <c:v>51</c:v>
                </c:pt>
                <c:pt idx="48">
                  <c:v>50</c:v>
                </c:pt>
                <c:pt idx="49">
                  <c:v>69</c:v>
                </c:pt>
                <c:pt idx="50">
                  <c:v>43</c:v>
                </c:pt>
                <c:pt idx="51">
                  <c:v>62</c:v>
                </c:pt>
                <c:pt idx="52">
                  <c:v>55</c:v>
                </c:pt>
                <c:pt idx="53">
                  <c:v>53</c:v>
                </c:pt>
                <c:pt idx="54">
                  <c:v>49</c:v>
                </c:pt>
                <c:pt idx="55">
                  <c:v>47</c:v>
                </c:pt>
                <c:pt idx="56">
                  <c:v>35</c:v>
                </c:pt>
                <c:pt idx="57">
                  <c:v>45</c:v>
                </c:pt>
                <c:pt idx="58">
                  <c:v>54</c:v>
                </c:pt>
                <c:pt idx="59">
                  <c:v>48</c:v>
                </c:pt>
                <c:pt idx="60">
                  <c:v>29</c:v>
                </c:pt>
                <c:pt idx="61">
                  <c:v>60</c:v>
                </c:pt>
                <c:pt idx="62">
                  <c:v>51</c:v>
                </c:pt>
                <c:pt idx="63">
                  <c:v>29</c:v>
                </c:pt>
                <c:pt idx="64">
                  <c:v>44</c:v>
                </c:pt>
                <c:pt idx="65">
                  <c:v>53</c:v>
                </c:pt>
                <c:pt idx="66">
                  <c:v>63</c:v>
                </c:pt>
                <c:pt idx="67">
                  <c:v>58</c:v>
                </c:pt>
                <c:pt idx="68">
                  <c:v>11</c:v>
                </c:pt>
                <c:pt idx="69">
                  <c:v>55</c:v>
                </c:pt>
                <c:pt idx="70">
                  <c:v>40</c:v>
                </c:pt>
                <c:pt idx="71">
                  <c:v>25</c:v>
                </c:pt>
                <c:pt idx="72">
                  <c:v>64</c:v>
                </c:pt>
                <c:pt idx="73">
                  <c:v>69</c:v>
                </c:pt>
                <c:pt idx="74">
                  <c:v>20</c:v>
                </c:pt>
                <c:pt idx="75">
                  <c:v>48</c:v>
                </c:pt>
                <c:pt idx="76">
                  <c:v>64</c:v>
                </c:pt>
                <c:pt idx="77">
                  <c:v>27</c:v>
                </c:pt>
                <c:pt idx="78">
                  <c:v>54</c:v>
                </c:pt>
                <c:pt idx="79">
                  <c:v>56</c:v>
                </c:pt>
                <c:pt idx="80">
                  <c:v>57</c:v>
                </c:pt>
                <c:pt idx="81">
                  <c:v>57</c:v>
                </c:pt>
                <c:pt idx="82">
                  <c:v>32</c:v>
                </c:pt>
                <c:pt idx="83">
                  <c:v>50</c:v>
                </c:pt>
                <c:pt idx="84">
                  <c:v>34</c:v>
                </c:pt>
                <c:pt idx="85">
                  <c:v>54</c:v>
                </c:pt>
                <c:pt idx="86">
                  <c:v>38</c:v>
                </c:pt>
                <c:pt idx="87">
                  <c:v>53</c:v>
                </c:pt>
                <c:pt idx="88">
                  <c:v>60</c:v>
                </c:pt>
                <c:pt idx="89">
                  <c:v>42</c:v>
                </c:pt>
                <c:pt idx="90">
                  <c:v>46</c:v>
                </c:pt>
                <c:pt idx="91">
                  <c:v>43</c:v>
                </c:pt>
                <c:pt idx="92">
                  <c:v>100</c:v>
                </c:pt>
                <c:pt idx="93">
                  <c:v>125</c:v>
                </c:pt>
                <c:pt idx="94">
                  <c:v>113</c:v>
                </c:pt>
                <c:pt idx="95">
                  <c:v>102</c:v>
                </c:pt>
                <c:pt idx="96">
                  <c:v>126</c:v>
                </c:pt>
                <c:pt idx="97">
                  <c:v>105</c:v>
                </c:pt>
                <c:pt idx="98">
                  <c:v>97</c:v>
                </c:pt>
                <c:pt idx="99">
                  <c:v>117</c:v>
                </c:pt>
                <c:pt idx="100">
                  <c:v>91</c:v>
                </c:pt>
                <c:pt idx="101">
                  <c:v>103</c:v>
                </c:pt>
                <c:pt idx="102">
                  <c:v>81</c:v>
                </c:pt>
                <c:pt idx="103">
                  <c:v>122</c:v>
                </c:pt>
                <c:pt idx="104">
                  <c:v>94</c:v>
                </c:pt>
                <c:pt idx="105">
                  <c:v>58</c:v>
                </c:pt>
                <c:pt idx="106">
                  <c:v>142</c:v>
                </c:pt>
                <c:pt idx="107">
                  <c:v>102</c:v>
                </c:pt>
                <c:pt idx="108">
                  <c:v>127</c:v>
                </c:pt>
                <c:pt idx="109">
                  <c:v>129</c:v>
                </c:pt>
                <c:pt idx="110">
                  <c:v>83</c:v>
                </c:pt>
                <c:pt idx="111">
                  <c:v>124</c:v>
                </c:pt>
                <c:pt idx="112">
                  <c:v>92</c:v>
                </c:pt>
                <c:pt idx="113">
                  <c:v>128</c:v>
                </c:pt>
                <c:pt idx="114">
                  <c:v>104</c:v>
                </c:pt>
                <c:pt idx="115">
                  <c:v>84</c:v>
                </c:pt>
                <c:pt idx="116">
                  <c:v>98</c:v>
                </c:pt>
                <c:pt idx="117">
                  <c:v>111</c:v>
                </c:pt>
                <c:pt idx="118">
                  <c:v>82</c:v>
                </c:pt>
                <c:pt idx="119">
                  <c:v>71</c:v>
                </c:pt>
                <c:pt idx="120">
                  <c:v>126</c:v>
                </c:pt>
                <c:pt idx="121">
                  <c:v>85</c:v>
                </c:pt>
                <c:pt idx="122">
                  <c:v>87</c:v>
                </c:pt>
                <c:pt idx="123">
                  <c:v>90</c:v>
                </c:pt>
                <c:pt idx="124">
                  <c:v>123</c:v>
                </c:pt>
                <c:pt idx="125">
                  <c:v>78</c:v>
                </c:pt>
                <c:pt idx="126">
                  <c:v>105</c:v>
                </c:pt>
                <c:pt idx="127">
                  <c:v>103</c:v>
                </c:pt>
                <c:pt idx="128">
                  <c:v>120</c:v>
                </c:pt>
                <c:pt idx="129">
                  <c:v>85</c:v>
                </c:pt>
                <c:pt idx="130">
                  <c:v>108</c:v>
                </c:pt>
                <c:pt idx="131">
                  <c:v>104</c:v>
                </c:pt>
                <c:pt idx="132">
                  <c:v>121</c:v>
                </c:pt>
                <c:pt idx="133">
                  <c:v>86</c:v>
                </c:pt>
                <c:pt idx="134">
                  <c:v>67</c:v>
                </c:pt>
                <c:pt idx="135">
                  <c:v>90</c:v>
                </c:pt>
                <c:pt idx="136">
                  <c:v>76</c:v>
                </c:pt>
                <c:pt idx="137">
                  <c:v>108</c:v>
                </c:pt>
                <c:pt idx="138">
                  <c:v>103</c:v>
                </c:pt>
                <c:pt idx="139">
                  <c:v>101</c:v>
                </c:pt>
                <c:pt idx="140">
                  <c:v>100</c:v>
                </c:pt>
                <c:pt idx="141">
                  <c:v>125</c:v>
                </c:pt>
                <c:pt idx="142">
                  <c:v>91</c:v>
                </c:pt>
                <c:pt idx="143">
                  <c:v>116</c:v>
                </c:pt>
                <c:pt idx="144">
                  <c:v>106</c:v>
                </c:pt>
                <c:pt idx="145">
                  <c:v>104</c:v>
                </c:pt>
                <c:pt idx="146">
                  <c:v>99</c:v>
                </c:pt>
                <c:pt idx="147">
                  <c:v>96</c:v>
                </c:pt>
                <c:pt idx="148">
                  <c:v>80</c:v>
                </c:pt>
                <c:pt idx="149">
                  <c:v>94</c:v>
                </c:pt>
                <c:pt idx="150">
                  <c:v>106</c:v>
                </c:pt>
                <c:pt idx="151">
                  <c:v>98</c:v>
                </c:pt>
                <c:pt idx="152">
                  <c:v>71</c:v>
                </c:pt>
                <c:pt idx="153">
                  <c:v>114</c:v>
                </c:pt>
                <c:pt idx="154">
                  <c:v>102</c:v>
                </c:pt>
                <c:pt idx="155">
                  <c:v>72</c:v>
                </c:pt>
                <c:pt idx="156">
                  <c:v>93</c:v>
                </c:pt>
                <c:pt idx="157">
                  <c:v>104</c:v>
                </c:pt>
                <c:pt idx="158">
                  <c:v>117</c:v>
                </c:pt>
                <c:pt idx="159">
                  <c:v>110</c:v>
                </c:pt>
                <c:pt idx="160">
                  <c:v>48</c:v>
                </c:pt>
                <c:pt idx="161">
                  <c:v>106</c:v>
                </c:pt>
                <c:pt idx="162">
                  <c:v>86</c:v>
                </c:pt>
                <c:pt idx="163">
                  <c:v>67</c:v>
                </c:pt>
                <c:pt idx="164">
                  <c:v>119</c:v>
                </c:pt>
                <c:pt idx="165">
                  <c:v>126</c:v>
                </c:pt>
                <c:pt idx="166">
                  <c:v>60</c:v>
                </c:pt>
                <c:pt idx="167">
                  <c:v>98</c:v>
                </c:pt>
                <c:pt idx="168">
                  <c:v>119</c:v>
                </c:pt>
                <c:pt idx="169">
                  <c:v>69</c:v>
                </c:pt>
                <c:pt idx="170">
                  <c:v>105</c:v>
                </c:pt>
                <c:pt idx="171">
                  <c:v>109</c:v>
                </c:pt>
                <c:pt idx="172">
                  <c:v>110</c:v>
                </c:pt>
                <c:pt idx="173">
                  <c:v>109</c:v>
                </c:pt>
                <c:pt idx="174">
                  <c:v>75</c:v>
                </c:pt>
                <c:pt idx="175">
                  <c:v>100</c:v>
                </c:pt>
                <c:pt idx="176">
                  <c:v>78</c:v>
                </c:pt>
                <c:pt idx="177">
                  <c:v>105</c:v>
                </c:pt>
                <c:pt idx="178">
                  <c:v>84</c:v>
                </c:pt>
                <c:pt idx="179">
                  <c:v>103</c:v>
                </c:pt>
                <c:pt idx="180">
                  <c:v>114</c:v>
                </c:pt>
                <c:pt idx="181">
                  <c:v>89</c:v>
                </c:pt>
                <c:pt idx="182">
                  <c:v>95</c:v>
                </c:pt>
                <c:pt idx="183">
                  <c:v>91</c:v>
                </c:pt>
                <c:pt idx="184">
                  <c:v>56</c:v>
                </c:pt>
                <c:pt idx="185">
                  <c:v>92</c:v>
                </c:pt>
                <c:pt idx="186">
                  <c:v>102</c:v>
                </c:pt>
                <c:pt idx="187">
                  <c:v>124</c:v>
                </c:pt>
                <c:pt idx="188">
                  <c:v>136</c:v>
                </c:pt>
                <c:pt idx="189">
                  <c:v>127</c:v>
                </c:pt>
                <c:pt idx="190">
                  <c:v>103</c:v>
                </c:pt>
                <c:pt idx="191">
                  <c:v>106</c:v>
                </c:pt>
                <c:pt idx="192">
                  <c:v>103</c:v>
                </c:pt>
                <c:pt idx="193">
                  <c:v>101</c:v>
                </c:pt>
                <c:pt idx="194">
                  <c:v>91</c:v>
                </c:pt>
                <c:pt idx="195">
                  <c:v>73</c:v>
                </c:pt>
                <c:pt idx="196">
                  <c:v>127</c:v>
                </c:pt>
                <c:pt idx="197">
                  <c:v>118</c:v>
                </c:pt>
                <c:pt idx="198">
                  <c:v>98</c:v>
                </c:pt>
                <c:pt idx="199">
                  <c:v>95</c:v>
                </c:pt>
                <c:pt idx="200">
                  <c:v>99</c:v>
                </c:pt>
                <c:pt idx="201">
                  <c:v>109</c:v>
                </c:pt>
                <c:pt idx="202">
                  <c:v>74</c:v>
                </c:pt>
                <c:pt idx="203">
                  <c:v>94</c:v>
                </c:pt>
                <c:pt idx="204">
                  <c:v>102</c:v>
                </c:pt>
                <c:pt idx="205">
                  <c:v>95</c:v>
                </c:pt>
                <c:pt idx="206">
                  <c:v>94</c:v>
                </c:pt>
                <c:pt idx="207">
                  <c:v>116</c:v>
                </c:pt>
                <c:pt idx="208">
                  <c:v>120</c:v>
                </c:pt>
                <c:pt idx="209">
                  <c:v>92</c:v>
                </c:pt>
                <c:pt idx="210">
                  <c:v>118</c:v>
                </c:pt>
                <c:pt idx="211">
                  <c:v>119</c:v>
                </c:pt>
                <c:pt idx="212">
                  <c:v>129</c:v>
                </c:pt>
                <c:pt idx="213">
                  <c:v>111</c:v>
                </c:pt>
                <c:pt idx="214">
                  <c:v>74</c:v>
                </c:pt>
                <c:pt idx="215">
                  <c:v>93</c:v>
                </c:pt>
                <c:pt idx="216">
                  <c:v>129</c:v>
                </c:pt>
                <c:pt idx="217">
                  <c:v>106</c:v>
                </c:pt>
                <c:pt idx="218">
                  <c:v>107</c:v>
                </c:pt>
                <c:pt idx="219">
                  <c:v>138</c:v>
                </c:pt>
                <c:pt idx="220">
                  <c:v>87</c:v>
                </c:pt>
                <c:pt idx="221">
                  <c:v>112</c:v>
                </c:pt>
                <c:pt idx="222">
                  <c:v>90</c:v>
                </c:pt>
                <c:pt idx="223">
                  <c:v>82</c:v>
                </c:pt>
                <c:pt idx="224">
                  <c:v>84</c:v>
                </c:pt>
                <c:pt idx="225">
                  <c:v>63</c:v>
                </c:pt>
                <c:pt idx="226">
                  <c:v>119</c:v>
                </c:pt>
                <c:pt idx="227">
                  <c:v>84</c:v>
                </c:pt>
                <c:pt idx="228">
                  <c:v>116</c:v>
                </c:pt>
                <c:pt idx="229">
                  <c:v>83</c:v>
                </c:pt>
                <c:pt idx="230">
                  <c:v>66</c:v>
                </c:pt>
                <c:pt idx="231">
                  <c:v>95</c:v>
                </c:pt>
                <c:pt idx="232">
                  <c:v>101</c:v>
                </c:pt>
                <c:pt idx="233">
                  <c:v>91</c:v>
                </c:pt>
                <c:pt idx="234">
                  <c:v>114</c:v>
                </c:pt>
                <c:pt idx="235">
                  <c:v>113</c:v>
                </c:pt>
                <c:pt idx="236">
                  <c:v>74</c:v>
                </c:pt>
                <c:pt idx="237">
                  <c:v>75</c:v>
                </c:pt>
                <c:pt idx="238">
                  <c:v>86</c:v>
                </c:pt>
                <c:pt idx="239">
                  <c:v>103</c:v>
                </c:pt>
                <c:pt idx="240">
                  <c:v>83</c:v>
                </c:pt>
                <c:pt idx="241">
                  <c:v>109</c:v>
                </c:pt>
                <c:pt idx="242">
                  <c:v>70</c:v>
                </c:pt>
                <c:pt idx="243">
                  <c:v>68</c:v>
                </c:pt>
                <c:pt idx="244">
                  <c:v>93</c:v>
                </c:pt>
                <c:pt idx="245">
                  <c:v>114</c:v>
                </c:pt>
                <c:pt idx="246">
                  <c:v>100</c:v>
                </c:pt>
                <c:pt idx="247">
                  <c:v>94</c:v>
                </c:pt>
                <c:pt idx="248">
                  <c:v>102</c:v>
                </c:pt>
                <c:pt idx="249">
                  <c:v>107</c:v>
                </c:pt>
                <c:pt idx="250">
                  <c:v>128</c:v>
                </c:pt>
                <c:pt idx="251">
                  <c:v>84</c:v>
                </c:pt>
                <c:pt idx="252">
                  <c:v>117</c:v>
                </c:pt>
                <c:pt idx="253">
                  <c:v>101</c:v>
                </c:pt>
                <c:pt idx="254">
                  <c:v>119</c:v>
                </c:pt>
                <c:pt idx="255">
                  <c:v>94</c:v>
                </c:pt>
                <c:pt idx="256">
                  <c:v>85</c:v>
                </c:pt>
                <c:pt idx="257">
                  <c:v>108</c:v>
                </c:pt>
                <c:pt idx="258">
                  <c:v>96</c:v>
                </c:pt>
                <c:pt idx="259">
                  <c:v>106</c:v>
                </c:pt>
                <c:pt idx="260">
                  <c:v>80</c:v>
                </c:pt>
                <c:pt idx="261">
                  <c:v>78</c:v>
                </c:pt>
                <c:pt idx="262">
                  <c:v>111</c:v>
                </c:pt>
                <c:pt idx="263">
                  <c:v>126</c:v>
                </c:pt>
                <c:pt idx="264">
                  <c:v>136</c:v>
                </c:pt>
                <c:pt idx="265">
                  <c:v>87</c:v>
                </c:pt>
                <c:pt idx="266">
                  <c:v>72</c:v>
                </c:pt>
                <c:pt idx="267">
                  <c:v>97</c:v>
                </c:pt>
                <c:pt idx="268">
                  <c:v>99</c:v>
                </c:pt>
                <c:pt idx="269">
                  <c:v>115</c:v>
                </c:pt>
                <c:pt idx="270">
                  <c:v>74</c:v>
                </c:pt>
                <c:pt idx="271">
                  <c:v>128</c:v>
                </c:pt>
                <c:pt idx="272">
                  <c:v>86</c:v>
                </c:pt>
                <c:pt idx="273">
                  <c:v>116</c:v>
                </c:pt>
                <c:pt idx="274">
                  <c:v>103</c:v>
                </c:pt>
                <c:pt idx="275">
                  <c:v>114</c:v>
                </c:pt>
                <c:pt idx="276">
                  <c:v>118</c:v>
                </c:pt>
                <c:pt idx="277">
                  <c:v>101</c:v>
                </c:pt>
                <c:pt idx="278">
                  <c:v>108</c:v>
                </c:pt>
                <c:pt idx="279">
                  <c:v>96</c:v>
                </c:pt>
                <c:pt idx="280">
                  <c:v>77</c:v>
                </c:pt>
                <c:pt idx="281">
                  <c:v>121</c:v>
                </c:pt>
                <c:pt idx="282">
                  <c:v>90</c:v>
                </c:pt>
                <c:pt idx="283">
                  <c:v>80</c:v>
                </c:pt>
                <c:pt idx="284">
                  <c:v>85</c:v>
                </c:pt>
                <c:pt idx="285">
                  <c:v>110</c:v>
                </c:pt>
                <c:pt idx="286">
                  <c:v>77</c:v>
                </c:pt>
                <c:pt idx="287">
                  <c:v>94</c:v>
                </c:pt>
                <c:pt idx="288">
                  <c:v>93</c:v>
                </c:pt>
                <c:pt idx="289">
                  <c:v>92</c:v>
                </c:pt>
                <c:pt idx="290">
                  <c:v>104</c:v>
                </c:pt>
                <c:pt idx="291">
                  <c:v>75</c:v>
                </c:pt>
                <c:pt idx="292">
                  <c:v>116</c:v>
                </c:pt>
                <c:pt idx="293">
                  <c:v>107</c:v>
                </c:pt>
                <c:pt idx="294">
                  <c:v>109</c:v>
                </c:pt>
                <c:pt idx="295">
                  <c:v>97</c:v>
                </c:pt>
                <c:pt idx="296">
                  <c:v>92</c:v>
                </c:pt>
                <c:pt idx="297">
                  <c:v>79</c:v>
                </c:pt>
                <c:pt idx="298">
                  <c:v>94</c:v>
                </c:pt>
                <c:pt idx="299">
                  <c:v>123</c:v>
                </c:pt>
                <c:pt idx="300">
                  <c:v>117</c:v>
                </c:pt>
                <c:pt idx="301">
                  <c:v>85</c:v>
                </c:pt>
                <c:pt idx="302">
                  <c:v>105</c:v>
                </c:pt>
                <c:pt idx="303">
                  <c:v>73</c:v>
                </c:pt>
                <c:pt idx="304">
                  <c:v>250</c:v>
                </c:pt>
                <c:pt idx="305">
                  <c:v>299</c:v>
                </c:pt>
                <c:pt idx="306">
                  <c:v>276</c:v>
                </c:pt>
                <c:pt idx="307">
                  <c:v>254</c:v>
                </c:pt>
                <c:pt idx="308">
                  <c:v>301</c:v>
                </c:pt>
                <c:pt idx="309">
                  <c:v>260</c:v>
                </c:pt>
                <c:pt idx="310">
                  <c:v>244</c:v>
                </c:pt>
                <c:pt idx="311">
                  <c:v>285</c:v>
                </c:pt>
                <c:pt idx="312">
                  <c:v>232</c:v>
                </c:pt>
                <c:pt idx="313">
                  <c:v>256</c:v>
                </c:pt>
                <c:pt idx="314">
                  <c:v>212</c:v>
                </c:pt>
                <c:pt idx="315">
                  <c:v>293</c:v>
                </c:pt>
                <c:pt idx="316">
                  <c:v>238</c:v>
                </c:pt>
                <c:pt idx="317">
                  <c:v>167</c:v>
                </c:pt>
                <c:pt idx="318">
                  <c:v>333</c:v>
                </c:pt>
                <c:pt idx="319">
                  <c:v>254</c:v>
                </c:pt>
                <c:pt idx="320">
                  <c:v>304</c:v>
                </c:pt>
                <c:pt idx="321">
                  <c:v>308</c:v>
                </c:pt>
                <c:pt idx="322">
                  <c:v>217</c:v>
                </c:pt>
                <c:pt idx="323">
                  <c:v>298</c:v>
                </c:pt>
                <c:pt idx="324">
                  <c:v>233</c:v>
                </c:pt>
                <c:pt idx="325">
                  <c:v>306</c:v>
                </c:pt>
                <c:pt idx="326">
                  <c:v>258</c:v>
                </c:pt>
                <c:pt idx="327">
                  <c:v>219</c:v>
                </c:pt>
                <c:pt idx="328">
                  <c:v>245</c:v>
                </c:pt>
                <c:pt idx="329">
                  <c:v>273</c:v>
                </c:pt>
                <c:pt idx="330">
                  <c:v>214</c:v>
                </c:pt>
                <c:pt idx="331">
                  <c:v>192</c:v>
                </c:pt>
                <c:pt idx="332">
                  <c:v>303</c:v>
                </c:pt>
                <c:pt idx="333">
                  <c:v>220</c:v>
                </c:pt>
                <c:pt idx="334">
                  <c:v>224</c:v>
                </c:pt>
                <c:pt idx="335">
                  <c:v>230</c:v>
                </c:pt>
                <c:pt idx="336">
                  <c:v>296</c:v>
                </c:pt>
                <c:pt idx="337">
                  <c:v>206</c:v>
                </c:pt>
                <c:pt idx="338">
                  <c:v>260</c:v>
                </c:pt>
                <c:pt idx="339">
                  <c:v>257</c:v>
                </c:pt>
                <c:pt idx="340">
                  <c:v>291</c:v>
                </c:pt>
                <c:pt idx="341">
                  <c:v>219</c:v>
                </c:pt>
                <c:pt idx="342">
                  <c:v>266</c:v>
                </c:pt>
                <c:pt idx="343">
                  <c:v>258</c:v>
                </c:pt>
                <c:pt idx="344">
                  <c:v>292</c:v>
                </c:pt>
                <c:pt idx="345">
                  <c:v>222</c:v>
                </c:pt>
                <c:pt idx="346">
                  <c:v>184</c:v>
                </c:pt>
                <c:pt idx="347">
                  <c:v>230</c:v>
                </c:pt>
                <c:pt idx="348">
                  <c:v>202</c:v>
                </c:pt>
                <c:pt idx="349">
                  <c:v>266</c:v>
                </c:pt>
                <c:pt idx="350">
                  <c:v>255</c:v>
                </c:pt>
                <c:pt idx="351">
                  <c:v>252</c:v>
                </c:pt>
                <c:pt idx="352">
                  <c:v>249</c:v>
                </c:pt>
                <c:pt idx="353">
                  <c:v>301</c:v>
                </c:pt>
                <c:pt idx="354">
                  <c:v>232</c:v>
                </c:pt>
                <c:pt idx="355">
                  <c:v>282</c:v>
                </c:pt>
                <c:pt idx="356">
                  <c:v>262</c:v>
                </c:pt>
                <c:pt idx="357">
                  <c:v>259</c:v>
                </c:pt>
                <c:pt idx="358">
                  <c:v>248</c:v>
                </c:pt>
                <c:pt idx="359">
                  <c:v>243</c:v>
                </c:pt>
                <c:pt idx="360">
                  <c:v>210</c:v>
                </c:pt>
                <c:pt idx="361">
                  <c:v>237</c:v>
                </c:pt>
                <c:pt idx="362">
                  <c:v>261</c:v>
                </c:pt>
                <c:pt idx="363">
                  <c:v>246</c:v>
                </c:pt>
                <c:pt idx="364">
                  <c:v>193</c:v>
                </c:pt>
                <c:pt idx="365">
                  <c:v>277</c:v>
                </c:pt>
              </c:numCache>
            </c:numRef>
          </c:xVal>
          <c:yVal>
            <c:numRef>
              <c:f>'e)'!$B$2:$B$367</c:f>
              <c:numCache>
                <c:formatCode>0</c:formatCode>
                <c:ptCount val="366"/>
                <c:pt idx="0">
                  <c:v>10</c:v>
                </c:pt>
                <c:pt idx="1">
                  <c:v>15</c:v>
                </c:pt>
                <c:pt idx="2">
                  <c:v>13</c:v>
                </c:pt>
                <c:pt idx="3">
                  <c:v>10</c:v>
                </c:pt>
                <c:pt idx="4">
                  <c:v>15</c:v>
                </c:pt>
                <c:pt idx="5">
                  <c:v>11</c:v>
                </c:pt>
                <c:pt idx="6">
                  <c:v>9</c:v>
                </c:pt>
                <c:pt idx="7">
                  <c:v>13</c:v>
                </c:pt>
                <c:pt idx="8">
                  <c:v>8</c:v>
                </c:pt>
                <c:pt idx="9">
                  <c:v>11</c:v>
                </c:pt>
                <c:pt idx="10">
                  <c:v>6</c:v>
                </c:pt>
                <c:pt idx="11">
                  <c:v>14</c:v>
                </c:pt>
                <c:pt idx="12">
                  <c:v>9</c:v>
                </c:pt>
                <c:pt idx="13">
                  <c:v>2</c:v>
                </c:pt>
                <c:pt idx="14">
                  <c:v>18</c:v>
                </c:pt>
                <c:pt idx="15">
                  <c:v>10</c:v>
                </c:pt>
                <c:pt idx="16">
                  <c:v>15</c:v>
                </c:pt>
                <c:pt idx="17">
                  <c:v>16</c:v>
                </c:pt>
                <c:pt idx="18">
                  <c:v>7</c:v>
                </c:pt>
                <c:pt idx="19">
                  <c:v>15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7</c:v>
                </c:pt>
                <c:pt idx="24">
                  <c:v>10</c:v>
                </c:pt>
                <c:pt idx="25">
                  <c:v>12</c:v>
                </c:pt>
                <c:pt idx="26">
                  <c:v>6</c:v>
                </c:pt>
                <c:pt idx="27">
                  <c:v>4</c:v>
                </c:pt>
                <c:pt idx="28">
                  <c:v>15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15</c:v>
                </c:pt>
                <c:pt idx="33">
                  <c:v>6</c:v>
                </c:pt>
                <c:pt idx="34">
                  <c:v>11</c:v>
                </c:pt>
                <c:pt idx="35">
                  <c:v>11</c:v>
                </c:pt>
                <c:pt idx="36">
                  <c:v>14</c:v>
                </c:pt>
                <c:pt idx="37">
                  <c:v>7</c:v>
                </c:pt>
                <c:pt idx="38">
                  <c:v>12</c:v>
                </c:pt>
                <c:pt idx="39">
                  <c:v>11</c:v>
                </c:pt>
                <c:pt idx="40">
                  <c:v>14</c:v>
                </c:pt>
                <c:pt idx="41">
                  <c:v>7</c:v>
                </c:pt>
                <c:pt idx="42">
                  <c:v>3</c:v>
                </c:pt>
                <c:pt idx="43">
                  <c:v>8</c:v>
                </c:pt>
                <c:pt idx="44">
                  <c:v>5</c:v>
                </c:pt>
                <c:pt idx="45">
                  <c:v>12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8</c:v>
                </c:pt>
                <c:pt idx="51">
                  <c:v>13</c:v>
                </c:pt>
                <c:pt idx="52">
                  <c:v>11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4</c:v>
                </c:pt>
                <c:pt idx="61">
                  <c:v>13</c:v>
                </c:pt>
                <c:pt idx="62">
                  <c:v>10</c:v>
                </c:pt>
                <c:pt idx="63">
                  <c:v>4</c:v>
                </c:pt>
                <c:pt idx="64">
                  <c:v>9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0</c:v>
                </c:pt>
                <c:pt idx="69">
                  <c:v>11</c:v>
                </c:pt>
                <c:pt idx="70">
                  <c:v>7</c:v>
                </c:pt>
                <c:pt idx="71">
                  <c:v>3</c:v>
                </c:pt>
                <c:pt idx="72">
                  <c:v>14</c:v>
                </c:pt>
                <c:pt idx="73">
                  <c:v>15</c:v>
                </c:pt>
                <c:pt idx="74">
                  <c:v>2</c:v>
                </c:pt>
                <c:pt idx="75">
                  <c:v>10</c:v>
                </c:pt>
                <c:pt idx="76">
                  <c:v>14</c:v>
                </c:pt>
                <c:pt idx="77">
                  <c:v>4</c:v>
                </c:pt>
                <c:pt idx="78">
                  <c:v>11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5</c:v>
                </c:pt>
                <c:pt idx="83">
                  <c:v>10</c:v>
                </c:pt>
                <c:pt idx="84">
                  <c:v>6</c:v>
                </c:pt>
                <c:pt idx="85">
                  <c:v>11</c:v>
                </c:pt>
                <c:pt idx="86">
                  <c:v>7</c:v>
                </c:pt>
                <c:pt idx="87">
                  <c:v>11</c:v>
                </c:pt>
                <c:pt idx="88">
                  <c:v>13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25</c:v>
                </c:pt>
                <c:pt idx="93">
                  <c:v>35</c:v>
                </c:pt>
                <c:pt idx="94">
                  <c:v>30</c:v>
                </c:pt>
                <c:pt idx="95">
                  <c:v>26</c:v>
                </c:pt>
                <c:pt idx="96">
                  <c:v>35</c:v>
                </c:pt>
                <c:pt idx="97">
                  <c:v>27</c:v>
                </c:pt>
                <c:pt idx="98">
                  <c:v>24</c:v>
                </c:pt>
                <c:pt idx="99">
                  <c:v>32</c:v>
                </c:pt>
                <c:pt idx="100">
                  <c:v>21</c:v>
                </c:pt>
                <c:pt idx="101">
                  <c:v>26</c:v>
                </c:pt>
                <c:pt idx="102">
                  <c:v>17</c:v>
                </c:pt>
                <c:pt idx="103">
                  <c:v>34</c:v>
                </c:pt>
                <c:pt idx="104">
                  <c:v>23</c:v>
                </c:pt>
                <c:pt idx="105">
                  <c:v>8</c:v>
                </c:pt>
                <c:pt idx="106">
                  <c:v>42</c:v>
                </c:pt>
                <c:pt idx="107">
                  <c:v>26</c:v>
                </c:pt>
                <c:pt idx="108">
                  <c:v>36</c:v>
                </c:pt>
                <c:pt idx="109">
                  <c:v>37</c:v>
                </c:pt>
                <c:pt idx="110">
                  <c:v>18</c:v>
                </c:pt>
                <c:pt idx="111">
                  <c:v>35</c:v>
                </c:pt>
                <c:pt idx="112">
                  <c:v>22</c:v>
                </c:pt>
                <c:pt idx="113">
                  <c:v>36</c:v>
                </c:pt>
                <c:pt idx="114">
                  <c:v>27</c:v>
                </c:pt>
                <c:pt idx="115">
                  <c:v>19</c:v>
                </c:pt>
                <c:pt idx="116">
                  <c:v>24</c:v>
                </c:pt>
                <c:pt idx="117">
                  <c:v>30</c:v>
                </c:pt>
                <c:pt idx="118">
                  <c:v>18</c:v>
                </c:pt>
                <c:pt idx="119">
                  <c:v>13</c:v>
                </c:pt>
                <c:pt idx="120">
                  <c:v>36</c:v>
                </c:pt>
                <c:pt idx="121">
                  <c:v>19</c:v>
                </c:pt>
                <c:pt idx="122">
                  <c:v>20</c:v>
                </c:pt>
                <c:pt idx="123">
                  <c:v>21</c:v>
                </c:pt>
                <c:pt idx="124">
                  <c:v>34</c:v>
                </c:pt>
                <c:pt idx="125">
                  <c:v>16</c:v>
                </c:pt>
                <c:pt idx="126">
                  <c:v>27</c:v>
                </c:pt>
                <c:pt idx="127">
                  <c:v>26</c:v>
                </c:pt>
                <c:pt idx="128">
                  <c:v>33</c:v>
                </c:pt>
                <c:pt idx="129">
                  <c:v>19</c:v>
                </c:pt>
                <c:pt idx="130">
                  <c:v>28</c:v>
                </c:pt>
                <c:pt idx="131">
                  <c:v>27</c:v>
                </c:pt>
                <c:pt idx="132">
                  <c:v>33</c:v>
                </c:pt>
                <c:pt idx="133">
                  <c:v>19</c:v>
                </c:pt>
                <c:pt idx="134">
                  <c:v>12</c:v>
                </c:pt>
                <c:pt idx="135">
                  <c:v>21</c:v>
                </c:pt>
                <c:pt idx="136">
                  <c:v>15</c:v>
                </c:pt>
                <c:pt idx="137">
                  <c:v>28</c:v>
                </c:pt>
                <c:pt idx="138">
                  <c:v>26</c:v>
                </c:pt>
                <c:pt idx="139">
                  <c:v>25</c:v>
                </c:pt>
                <c:pt idx="140">
                  <c:v>25</c:v>
                </c:pt>
                <c:pt idx="141">
                  <c:v>35</c:v>
                </c:pt>
                <c:pt idx="142">
                  <c:v>21</c:v>
                </c:pt>
                <c:pt idx="143">
                  <c:v>31</c:v>
                </c:pt>
                <c:pt idx="144">
                  <c:v>27</c:v>
                </c:pt>
                <c:pt idx="145">
                  <c:v>27</c:v>
                </c:pt>
                <c:pt idx="146">
                  <c:v>25</c:v>
                </c:pt>
                <c:pt idx="147">
                  <c:v>24</c:v>
                </c:pt>
                <c:pt idx="148">
                  <c:v>17</c:v>
                </c:pt>
                <c:pt idx="149">
                  <c:v>22</c:v>
                </c:pt>
                <c:pt idx="150">
                  <c:v>27</c:v>
                </c:pt>
                <c:pt idx="151">
                  <c:v>24</c:v>
                </c:pt>
                <c:pt idx="152">
                  <c:v>14</c:v>
                </c:pt>
                <c:pt idx="153">
                  <c:v>30</c:v>
                </c:pt>
                <c:pt idx="154">
                  <c:v>26</c:v>
                </c:pt>
                <c:pt idx="155">
                  <c:v>14</c:v>
                </c:pt>
                <c:pt idx="156">
                  <c:v>22</c:v>
                </c:pt>
                <c:pt idx="157">
                  <c:v>27</c:v>
                </c:pt>
                <c:pt idx="158">
                  <c:v>32</c:v>
                </c:pt>
                <c:pt idx="159">
                  <c:v>29</c:v>
                </c:pt>
                <c:pt idx="160">
                  <c:v>4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33</c:v>
                </c:pt>
                <c:pt idx="165">
                  <c:v>35</c:v>
                </c:pt>
                <c:pt idx="166">
                  <c:v>9</c:v>
                </c:pt>
                <c:pt idx="167">
                  <c:v>24</c:v>
                </c:pt>
                <c:pt idx="168">
                  <c:v>33</c:v>
                </c:pt>
                <c:pt idx="169">
                  <c:v>13</c:v>
                </c:pt>
                <c:pt idx="170">
                  <c:v>27</c:v>
                </c:pt>
                <c:pt idx="171">
                  <c:v>28</c:v>
                </c:pt>
                <c:pt idx="172">
                  <c:v>29</c:v>
                </c:pt>
                <c:pt idx="173">
                  <c:v>29</c:v>
                </c:pt>
                <c:pt idx="174">
                  <c:v>15</c:v>
                </c:pt>
                <c:pt idx="175">
                  <c:v>25</c:v>
                </c:pt>
                <c:pt idx="176">
                  <c:v>16</c:v>
                </c:pt>
                <c:pt idx="177">
                  <c:v>27</c:v>
                </c:pt>
                <c:pt idx="178">
                  <c:v>19</c:v>
                </c:pt>
                <c:pt idx="179">
                  <c:v>26</c:v>
                </c:pt>
                <c:pt idx="180">
                  <c:v>31</c:v>
                </c:pt>
                <c:pt idx="181">
                  <c:v>21</c:v>
                </c:pt>
                <c:pt idx="182">
                  <c:v>23</c:v>
                </c:pt>
                <c:pt idx="183">
                  <c:v>21</c:v>
                </c:pt>
                <c:pt idx="184">
                  <c:v>7</c:v>
                </c:pt>
                <c:pt idx="185">
                  <c:v>22</c:v>
                </c:pt>
                <c:pt idx="186">
                  <c:v>26</c:v>
                </c:pt>
                <c:pt idx="187">
                  <c:v>35</c:v>
                </c:pt>
                <c:pt idx="188">
                  <c:v>39</c:v>
                </c:pt>
                <c:pt idx="189">
                  <c:v>36</c:v>
                </c:pt>
                <c:pt idx="190">
                  <c:v>26</c:v>
                </c:pt>
                <c:pt idx="191">
                  <c:v>27</c:v>
                </c:pt>
                <c:pt idx="192">
                  <c:v>26</c:v>
                </c:pt>
                <c:pt idx="193">
                  <c:v>26</c:v>
                </c:pt>
                <c:pt idx="194">
                  <c:v>21</c:v>
                </c:pt>
                <c:pt idx="195">
                  <c:v>14</c:v>
                </c:pt>
                <c:pt idx="196">
                  <c:v>36</c:v>
                </c:pt>
                <c:pt idx="197">
                  <c:v>32</c:v>
                </c:pt>
                <c:pt idx="198">
                  <c:v>24</c:v>
                </c:pt>
                <c:pt idx="199">
                  <c:v>23</c:v>
                </c:pt>
                <c:pt idx="200">
                  <c:v>25</c:v>
                </c:pt>
                <c:pt idx="201">
                  <c:v>29</c:v>
                </c:pt>
                <c:pt idx="202">
                  <c:v>15</c:v>
                </c:pt>
                <c:pt idx="203">
                  <c:v>23</c:v>
                </c:pt>
                <c:pt idx="204">
                  <c:v>26</c:v>
                </c:pt>
                <c:pt idx="205">
                  <c:v>23</c:v>
                </c:pt>
                <c:pt idx="206">
                  <c:v>23</c:v>
                </c:pt>
                <c:pt idx="207">
                  <c:v>31</c:v>
                </c:pt>
                <c:pt idx="208">
                  <c:v>33</c:v>
                </c:pt>
                <c:pt idx="209">
                  <c:v>22</c:v>
                </c:pt>
                <c:pt idx="210">
                  <c:v>32</c:v>
                </c:pt>
                <c:pt idx="211">
                  <c:v>32</c:v>
                </c:pt>
                <c:pt idx="212">
                  <c:v>37</c:v>
                </c:pt>
                <c:pt idx="213">
                  <c:v>29</c:v>
                </c:pt>
                <c:pt idx="214">
                  <c:v>15</c:v>
                </c:pt>
                <c:pt idx="215">
                  <c:v>22</c:v>
                </c:pt>
                <c:pt idx="216">
                  <c:v>36</c:v>
                </c:pt>
                <c:pt idx="217">
                  <c:v>27</c:v>
                </c:pt>
                <c:pt idx="218">
                  <c:v>28</c:v>
                </c:pt>
                <c:pt idx="219">
                  <c:v>40</c:v>
                </c:pt>
                <c:pt idx="220">
                  <c:v>20</c:v>
                </c:pt>
                <c:pt idx="221">
                  <c:v>30</c:v>
                </c:pt>
                <c:pt idx="222">
                  <c:v>21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32</c:v>
                </c:pt>
                <c:pt idx="227">
                  <c:v>19</c:v>
                </c:pt>
                <c:pt idx="228">
                  <c:v>31</c:v>
                </c:pt>
                <c:pt idx="229">
                  <c:v>18</c:v>
                </c:pt>
                <c:pt idx="230">
                  <c:v>11</c:v>
                </c:pt>
                <c:pt idx="231">
                  <c:v>23</c:v>
                </c:pt>
                <c:pt idx="232">
                  <c:v>25</c:v>
                </c:pt>
                <c:pt idx="233">
                  <c:v>21</c:v>
                </c:pt>
                <c:pt idx="234">
                  <c:v>30</c:v>
                </c:pt>
                <c:pt idx="235">
                  <c:v>30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26</c:v>
                </c:pt>
                <c:pt idx="240">
                  <c:v>18</c:v>
                </c:pt>
                <c:pt idx="241">
                  <c:v>29</c:v>
                </c:pt>
                <c:pt idx="242">
                  <c:v>13</c:v>
                </c:pt>
                <c:pt idx="243">
                  <c:v>12</c:v>
                </c:pt>
                <c:pt idx="244">
                  <c:v>22</c:v>
                </c:pt>
                <c:pt idx="245">
                  <c:v>31</c:v>
                </c:pt>
                <c:pt idx="246">
                  <c:v>25</c:v>
                </c:pt>
                <c:pt idx="247">
                  <c:v>23</c:v>
                </c:pt>
                <c:pt idx="248">
                  <c:v>26</c:v>
                </c:pt>
                <c:pt idx="249">
                  <c:v>28</c:v>
                </c:pt>
                <c:pt idx="250">
                  <c:v>36</c:v>
                </c:pt>
                <c:pt idx="251">
                  <c:v>19</c:v>
                </c:pt>
                <c:pt idx="252">
                  <c:v>32</c:v>
                </c:pt>
                <c:pt idx="253">
                  <c:v>25</c:v>
                </c:pt>
                <c:pt idx="254">
                  <c:v>32</c:v>
                </c:pt>
                <c:pt idx="255">
                  <c:v>23</c:v>
                </c:pt>
                <c:pt idx="256">
                  <c:v>19</c:v>
                </c:pt>
                <c:pt idx="257">
                  <c:v>28</c:v>
                </c:pt>
                <c:pt idx="258">
                  <c:v>23</c:v>
                </c:pt>
                <c:pt idx="259">
                  <c:v>27</c:v>
                </c:pt>
                <c:pt idx="260">
                  <c:v>17</c:v>
                </c:pt>
                <c:pt idx="261">
                  <c:v>16</c:v>
                </c:pt>
                <c:pt idx="262">
                  <c:v>29</c:v>
                </c:pt>
                <c:pt idx="263">
                  <c:v>35</c:v>
                </c:pt>
                <c:pt idx="264">
                  <c:v>39</c:v>
                </c:pt>
                <c:pt idx="265">
                  <c:v>20</c:v>
                </c:pt>
                <c:pt idx="266">
                  <c:v>14</c:v>
                </c:pt>
                <c:pt idx="267">
                  <c:v>24</c:v>
                </c:pt>
                <c:pt idx="268">
                  <c:v>24</c:v>
                </c:pt>
                <c:pt idx="269">
                  <c:v>31</c:v>
                </c:pt>
                <c:pt idx="270">
                  <c:v>15</c:v>
                </c:pt>
                <c:pt idx="271">
                  <c:v>36</c:v>
                </c:pt>
                <c:pt idx="272">
                  <c:v>19</c:v>
                </c:pt>
                <c:pt idx="273">
                  <c:v>31</c:v>
                </c:pt>
                <c:pt idx="274">
                  <c:v>26</c:v>
                </c:pt>
                <c:pt idx="275">
                  <c:v>31</c:v>
                </c:pt>
                <c:pt idx="276">
                  <c:v>32</c:v>
                </c:pt>
                <c:pt idx="277">
                  <c:v>25</c:v>
                </c:pt>
                <c:pt idx="278">
                  <c:v>28</c:v>
                </c:pt>
                <c:pt idx="279">
                  <c:v>23</c:v>
                </c:pt>
                <c:pt idx="280">
                  <c:v>16</c:v>
                </c:pt>
                <c:pt idx="281">
                  <c:v>33</c:v>
                </c:pt>
                <c:pt idx="282">
                  <c:v>21</c:v>
                </c:pt>
                <c:pt idx="283">
                  <c:v>17</c:v>
                </c:pt>
                <c:pt idx="284">
                  <c:v>19</c:v>
                </c:pt>
                <c:pt idx="285">
                  <c:v>29</c:v>
                </c:pt>
                <c:pt idx="286">
                  <c:v>16</c:v>
                </c:pt>
                <c:pt idx="287">
                  <c:v>23</c:v>
                </c:pt>
                <c:pt idx="288">
                  <c:v>22</c:v>
                </c:pt>
                <c:pt idx="289">
                  <c:v>22</c:v>
                </c:pt>
                <c:pt idx="290">
                  <c:v>27</c:v>
                </c:pt>
                <c:pt idx="291">
                  <c:v>15</c:v>
                </c:pt>
                <c:pt idx="292">
                  <c:v>32</c:v>
                </c:pt>
                <c:pt idx="293">
                  <c:v>28</c:v>
                </c:pt>
                <c:pt idx="294">
                  <c:v>29</c:v>
                </c:pt>
                <c:pt idx="295">
                  <c:v>24</c:v>
                </c:pt>
                <c:pt idx="296">
                  <c:v>22</c:v>
                </c:pt>
                <c:pt idx="297">
                  <c:v>16</c:v>
                </c:pt>
                <c:pt idx="298">
                  <c:v>23</c:v>
                </c:pt>
                <c:pt idx="299">
                  <c:v>34</c:v>
                </c:pt>
                <c:pt idx="300">
                  <c:v>32</c:v>
                </c:pt>
                <c:pt idx="301">
                  <c:v>19</c:v>
                </c:pt>
                <c:pt idx="302">
                  <c:v>27</c:v>
                </c:pt>
                <c:pt idx="303">
                  <c:v>14</c:v>
                </c:pt>
                <c:pt idx="304">
                  <c:v>50</c:v>
                </c:pt>
                <c:pt idx="305">
                  <c:v>62</c:v>
                </c:pt>
                <c:pt idx="306">
                  <c:v>56</c:v>
                </c:pt>
                <c:pt idx="307">
                  <c:v>51</c:v>
                </c:pt>
                <c:pt idx="308">
                  <c:v>63</c:v>
                </c:pt>
                <c:pt idx="309">
                  <c:v>53</c:v>
                </c:pt>
                <c:pt idx="310">
                  <c:v>49</c:v>
                </c:pt>
                <c:pt idx="311">
                  <c:v>59</c:v>
                </c:pt>
                <c:pt idx="312">
                  <c:v>46</c:v>
                </c:pt>
                <c:pt idx="313">
                  <c:v>51</c:v>
                </c:pt>
                <c:pt idx="314">
                  <c:v>40</c:v>
                </c:pt>
                <c:pt idx="315">
                  <c:v>61</c:v>
                </c:pt>
                <c:pt idx="316">
                  <c:v>47</c:v>
                </c:pt>
                <c:pt idx="317">
                  <c:v>29</c:v>
                </c:pt>
                <c:pt idx="318">
                  <c:v>71</c:v>
                </c:pt>
                <c:pt idx="319">
                  <c:v>51</c:v>
                </c:pt>
                <c:pt idx="320">
                  <c:v>63</c:v>
                </c:pt>
                <c:pt idx="321">
                  <c:v>65</c:v>
                </c:pt>
                <c:pt idx="322">
                  <c:v>42</c:v>
                </c:pt>
                <c:pt idx="323">
                  <c:v>62</c:v>
                </c:pt>
                <c:pt idx="324">
                  <c:v>46</c:v>
                </c:pt>
                <c:pt idx="325">
                  <c:v>64</c:v>
                </c:pt>
                <c:pt idx="326">
                  <c:v>52</c:v>
                </c:pt>
                <c:pt idx="327">
                  <c:v>42</c:v>
                </c:pt>
                <c:pt idx="328">
                  <c:v>49</c:v>
                </c:pt>
                <c:pt idx="329">
                  <c:v>56</c:v>
                </c:pt>
                <c:pt idx="330">
                  <c:v>41</c:v>
                </c:pt>
                <c:pt idx="331">
                  <c:v>36</c:v>
                </c:pt>
                <c:pt idx="332">
                  <c:v>63</c:v>
                </c:pt>
                <c:pt idx="333">
                  <c:v>43</c:v>
                </c:pt>
                <c:pt idx="334">
                  <c:v>43</c:v>
                </c:pt>
                <c:pt idx="335">
                  <c:v>45</c:v>
                </c:pt>
                <c:pt idx="336">
                  <c:v>62</c:v>
                </c:pt>
                <c:pt idx="337">
                  <c:v>39</c:v>
                </c:pt>
                <c:pt idx="338">
                  <c:v>52</c:v>
                </c:pt>
                <c:pt idx="339">
                  <c:v>52</c:v>
                </c:pt>
                <c:pt idx="340">
                  <c:v>60</c:v>
                </c:pt>
                <c:pt idx="341">
                  <c:v>42</c:v>
                </c:pt>
                <c:pt idx="342">
                  <c:v>54</c:v>
                </c:pt>
                <c:pt idx="343">
                  <c:v>52</c:v>
                </c:pt>
                <c:pt idx="344">
                  <c:v>60</c:v>
                </c:pt>
                <c:pt idx="345">
                  <c:v>43</c:v>
                </c:pt>
                <c:pt idx="346">
                  <c:v>34</c:v>
                </c:pt>
                <c:pt idx="347">
                  <c:v>45</c:v>
                </c:pt>
                <c:pt idx="348">
                  <c:v>38</c:v>
                </c:pt>
                <c:pt idx="349">
                  <c:v>54</c:v>
                </c:pt>
                <c:pt idx="350">
                  <c:v>51</c:v>
                </c:pt>
                <c:pt idx="351">
                  <c:v>51</c:v>
                </c:pt>
                <c:pt idx="352">
                  <c:v>50</c:v>
                </c:pt>
                <c:pt idx="353">
                  <c:v>63</c:v>
                </c:pt>
                <c:pt idx="354">
                  <c:v>46</c:v>
                </c:pt>
                <c:pt idx="355">
                  <c:v>58</c:v>
                </c:pt>
                <c:pt idx="356">
                  <c:v>53</c:v>
                </c:pt>
                <c:pt idx="357">
                  <c:v>52</c:v>
                </c:pt>
                <c:pt idx="358">
                  <c:v>49</c:v>
                </c:pt>
                <c:pt idx="359">
                  <c:v>48</c:v>
                </c:pt>
                <c:pt idx="360">
                  <c:v>40</c:v>
                </c:pt>
                <c:pt idx="361">
                  <c:v>47</c:v>
                </c:pt>
                <c:pt idx="362">
                  <c:v>53</c:v>
                </c:pt>
                <c:pt idx="363">
                  <c:v>49</c:v>
                </c:pt>
                <c:pt idx="364">
                  <c:v>36</c:v>
                </c:pt>
                <c:pt idx="365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CF-43A3-B08B-F594F3FBD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754240"/>
        <c:axId val="357537056"/>
      </c:scatterChart>
      <c:valAx>
        <c:axId val="35975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 Produkt 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537056"/>
        <c:crosses val="autoZero"/>
        <c:crossBetween val="midCat"/>
      </c:valAx>
      <c:valAx>
        <c:axId val="3575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 Produkt 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975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Paare Verkaufszahlen Produkt 1 - Produkt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Paare Verkaufszahlen Produkt 1 - Produkt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'f)'!$A$2:$A$367</c:f>
              <c:numCache>
                <c:formatCode>0</c:formatCode>
                <c:ptCount val="366"/>
                <c:pt idx="0">
                  <c:v>50</c:v>
                </c:pt>
                <c:pt idx="1">
                  <c:v>69</c:v>
                </c:pt>
                <c:pt idx="2">
                  <c:v>60</c:v>
                </c:pt>
                <c:pt idx="3">
                  <c:v>52</c:v>
                </c:pt>
                <c:pt idx="4">
                  <c:v>69</c:v>
                </c:pt>
                <c:pt idx="5">
                  <c:v>54</c:v>
                </c:pt>
                <c:pt idx="6">
                  <c:v>48</c:v>
                </c:pt>
                <c:pt idx="7">
                  <c:v>63</c:v>
                </c:pt>
                <c:pt idx="8">
                  <c:v>43</c:v>
                </c:pt>
                <c:pt idx="9">
                  <c:v>52</c:v>
                </c:pt>
                <c:pt idx="10">
                  <c:v>36</c:v>
                </c:pt>
                <c:pt idx="11">
                  <c:v>66</c:v>
                </c:pt>
                <c:pt idx="12">
                  <c:v>46</c:v>
                </c:pt>
                <c:pt idx="13">
                  <c:v>19</c:v>
                </c:pt>
                <c:pt idx="14">
                  <c:v>81</c:v>
                </c:pt>
                <c:pt idx="15">
                  <c:v>52</c:v>
                </c:pt>
                <c:pt idx="16">
                  <c:v>70</c:v>
                </c:pt>
                <c:pt idx="17">
                  <c:v>72</c:v>
                </c:pt>
                <c:pt idx="18">
                  <c:v>38</c:v>
                </c:pt>
                <c:pt idx="19">
                  <c:v>68</c:v>
                </c:pt>
                <c:pt idx="20">
                  <c:v>44</c:v>
                </c:pt>
                <c:pt idx="21">
                  <c:v>71</c:v>
                </c:pt>
                <c:pt idx="22">
                  <c:v>53</c:v>
                </c:pt>
                <c:pt idx="23">
                  <c:v>38</c:v>
                </c:pt>
                <c:pt idx="24">
                  <c:v>48</c:v>
                </c:pt>
                <c:pt idx="25">
                  <c:v>59</c:v>
                </c:pt>
                <c:pt idx="26">
                  <c:v>36</c:v>
                </c:pt>
                <c:pt idx="27">
                  <c:v>28</c:v>
                </c:pt>
                <c:pt idx="28">
                  <c:v>70</c:v>
                </c:pt>
                <c:pt idx="29">
                  <c:v>39</c:v>
                </c:pt>
                <c:pt idx="30">
                  <c:v>40</c:v>
                </c:pt>
                <c:pt idx="31">
                  <c:v>42</c:v>
                </c:pt>
                <c:pt idx="32">
                  <c:v>67</c:v>
                </c:pt>
                <c:pt idx="33">
                  <c:v>34</c:v>
                </c:pt>
                <c:pt idx="34">
                  <c:v>54</c:v>
                </c:pt>
                <c:pt idx="35">
                  <c:v>53</c:v>
                </c:pt>
                <c:pt idx="36">
                  <c:v>65</c:v>
                </c:pt>
                <c:pt idx="37">
                  <c:v>38</c:v>
                </c:pt>
                <c:pt idx="38">
                  <c:v>56</c:v>
                </c:pt>
                <c:pt idx="39">
                  <c:v>53</c:v>
                </c:pt>
                <c:pt idx="40">
                  <c:v>66</c:v>
                </c:pt>
                <c:pt idx="41">
                  <c:v>40</c:v>
                </c:pt>
                <c:pt idx="42">
                  <c:v>25</c:v>
                </c:pt>
                <c:pt idx="43">
                  <c:v>42</c:v>
                </c:pt>
                <c:pt idx="44">
                  <c:v>32</c:v>
                </c:pt>
                <c:pt idx="45">
                  <c:v>56</c:v>
                </c:pt>
                <c:pt idx="46">
                  <c:v>52</c:v>
                </c:pt>
                <c:pt idx="47">
                  <c:v>51</c:v>
                </c:pt>
                <c:pt idx="48">
                  <c:v>50</c:v>
                </c:pt>
                <c:pt idx="49">
                  <c:v>69</c:v>
                </c:pt>
                <c:pt idx="50">
                  <c:v>43</c:v>
                </c:pt>
                <c:pt idx="51">
                  <c:v>62</c:v>
                </c:pt>
                <c:pt idx="52">
                  <c:v>55</c:v>
                </c:pt>
                <c:pt idx="53">
                  <c:v>53</c:v>
                </c:pt>
                <c:pt idx="54">
                  <c:v>49</c:v>
                </c:pt>
                <c:pt idx="55">
                  <c:v>47</c:v>
                </c:pt>
                <c:pt idx="56">
                  <c:v>35</c:v>
                </c:pt>
                <c:pt idx="57">
                  <c:v>45</c:v>
                </c:pt>
                <c:pt idx="58">
                  <c:v>54</c:v>
                </c:pt>
                <c:pt idx="59">
                  <c:v>48</c:v>
                </c:pt>
                <c:pt idx="60">
                  <c:v>29</c:v>
                </c:pt>
                <c:pt idx="61">
                  <c:v>60</c:v>
                </c:pt>
                <c:pt idx="62">
                  <c:v>51</c:v>
                </c:pt>
                <c:pt idx="63">
                  <c:v>29</c:v>
                </c:pt>
                <c:pt idx="64">
                  <c:v>44</c:v>
                </c:pt>
                <c:pt idx="65">
                  <c:v>53</c:v>
                </c:pt>
                <c:pt idx="66">
                  <c:v>63</c:v>
                </c:pt>
                <c:pt idx="67">
                  <c:v>58</c:v>
                </c:pt>
                <c:pt idx="68">
                  <c:v>11</c:v>
                </c:pt>
                <c:pt idx="69">
                  <c:v>55</c:v>
                </c:pt>
                <c:pt idx="70">
                  <c:v>40</c:v>
                </c:pt>
                <c:pt idx="71">
                  <c:v>25</c:v>
                </c:pt>
                <c:pt idx="72">
                  <c:v>64</c:v>
                </c:pt>
                <c:pt idx="73">
                  <c:v>69</c:v>
                </c:pt>
                <c:pt idx="74">
                  <c:v>20</c:v>
                </c:pt>
                <c:pt idx="75">
                  <c:v>48</c:v>
                </c:pt>
                <c:pt idx="76">
                  <c:v>64</c:v>
                </c:pt>
                <c:pt idx="77">
                  <c:v>27</c:v>
                </c:pt>
                <c:pt idx="78">
                  <c:v>54</c:v>
                </c:pt>
                <c:pt idx="79">
                  <c:v>56</c:v>
                </c:pt>
                <c:pt idx="80">
                  <c:v>57</c:v>
                </c:pt>
                <c:pt idx="81">
                  <c:v>57</c:v>
                </c:pt>
                <c:pt idx="82">
                  <c:v>32</c:v>
                </c:pt>
                <c:pt idx="83">
                  <c:v>50</c:v>
                </c:pt>
                <c:pt idx="84">
                  <c:v>34</c:v>
                </c:pt>
                <c:pt idx="85">
                  <c:v>54</c:v>
                </c:pt>
                <c:pt idx="86">
                  <c:v>38</c:v>
                </c:pt>
                <c:pt idx="87">
                  <c:v>53</c:v>
                </c:pt>
                <c:pt idx="88">
                  <c:v>60</c:v>
                </c:pt>
                <c:pt idx="89">
                  <c:v>42</c:v>
                </c:pt>
                <c:pt idx="90">
                  <c:v>46</c:v>
                </c:pt>
                <c:pt idx="91">
                  <c:v>43</c:v>
                </c:pt>
                <c:pt idx="92">
                  <c:v>100</c:v>
                </c:pt>
                <c:pt idx="93">
                  <c:v>125</c:v>
                </c:pt>
                <c:pt idx="94">
                  <c:v>113</c:v>
                </c:pt>
                <c:pt idx="95">
                  <c:v>102</c:v>
                </c:pt>
                <c:pt idx="96">
                  <c:v>126</c:v>
                </c:pt>
                <c:pt idx="97">
                  <c:v>105</c:v>
                </c:pt>
                <c:pt idx="98">
                  <c:v>97</c:v>
                </c:pt>
                <c:pt idx="99">
                  <c:v>117</c:v>
                </c:pt>
                <c:pt idx="100">
                  <c:v>91</c:v>
                </c:pt>
                <c:pt idx="101">
                  <c:v>103</c:v>
                </c:pt>
                <c:pt idx="102">
                  <c:v>81</c:v>
                </c:pt>
                <c:pt idx="103">
                  <c:v>122</c:v>
                </c:pt>
                <c:pt idx="104">
                  <c:v>94</c:v>
                </c:pt>
                <c:pt idx="105">
                  <c:v>58</c:v>
                </c:pt>
                <c:pt idx="106">
                  <c:v>142</c:v>
                </c:pt>
                <c:pt idx="107">
                  <c:v>102</c:v>
                </c:pt>
                <c:pt idx="108">
                  <c:v>127</c:v>
                </c:pt>
                <c:pt idx="109">
                  <c:v>129</c:v>
                </c:pt>
                <c:pt idx="110">
                  <c:v>83</c:v>
                </c:pt>
                <c:pt idx="111">
                  <c:v>124</c:v>
                </c:pt>
                <c:pt idx="112">
                  <c:v>92</c:v>
                </c:pt>
                <c:pt idx="113">
                  <c:v>128</c:v>
                </c:pt>
                <c:pt idx="114">
                  <c:v>104</c:v>
                </c:pt>
                <c:pt idx="115">
                  <c:v>84</c:v>
                </c:pt>
                <c:pt idx="116">
                  <c:v>98</c:v>
                </c:pt>
                <c:pt idx="117">
                  <c:v>111</c:v>
                </c:pt>
                <c:pt idx="118">
                  <c:v>82</c:v>
                </c:pt>
                <c:pt idx="119">
                  <c:v>71</c:v>
                </c:pt>
                <c:pt idx="120">
                  <c:v>126</c:v>
                </c:pt>
                <c:pt idx="121">
                  <c:v>85</c:v>
                </c:pt>
                <c:pt idx="122">
                  <c:v>87</c:v>
                </c:pt>
                <c:pt idx="123">
                  <c:v>90</c:v>
                </c:pt>
                <c:pt idx="124">
                  <c:v>123</c:v>
                </c:pt>
                <c:pt idx="125">
                  <c:v>78</c:v>
                </c:pt>
                <c:pt idx="126">
                  <c:v>105</c:v>
                </c:pt>
                <c:pt idx="127">
                  <c:v>103</c:v>
                </c:pt>
                <c:pt idx="128">
                  <c:v>120</c:v>
                </c:pt>
                <c:pt idx="129">
                  <c:v>85</c:v>
                </c:pt>
                <c:pt idx="130">
                  <c:v>108</c:v>
                </c:pt>
                <c:pt idx="131">
                  <c:v>104</c:v>
                </c:pt>
                <c:pt idx="132">
                  <c:v>121</c:v>
                </c:pt>
                <c:pt idx="133">
                  <c:v>86</c:v>
                </c:pt>
                <c:pt idx="134">
                  <c:v>67</c:v>
                </c:pt>
                <c:pt idx="135">
                  <c:v>90</c:v>
                </c:pt>
                <c:pt idx="136">
                  <c:v>76</c:v>
                </c:pt>
                <c:pt idx="137">
                  <c:v>108</c:v>
                </c:pt>
                <c:pt idx="138">
                  <c:v>103</c:v>
                </c:pt>
                <c:pt idx="139">
                  <c:v>101</c:v>
                </c:pt>
                <c:pt idx="140">
                  <c:v>100</c:v>
                </c:pt>
                <c:pt idx="141">
                  <c:v>125</c:v>
                </c:pt>
                <c:pt idx="142">
                  <c:v>91</c:v>
                </c:pt>
                <c:pt idx="143">
                  <c:v>116</c:v>
                </c:pt>
                <c:pt idx="144">
                  <c:v>106</c:v>
                </c:pt>
                <c:pt idx="145">
                  <c:v>104</c:v>
                </c:pt>
                <c:pt idx="146">
                  <c:v>99</c:v>
                </c:pt>
                <c:pt idx="147">
                  <c:v>96</c:v>
                </c:pt>
                <c:pt idx="148">
                  <c:v>80</c:v>
                </c:pt>
                <c:pt idx="149">
                  <c:v>94</c:v>
                </c:pt>
                <c:pt idx="150">
                  <c:v>106</c:v>
                </c:pt>
                <c:pt idx="151">
                  <c:v>98</c:v>
                </c:pt>
                <c:pt idx="152">
                  <c:v>71</c:v>
                </c:pt>
                <c:pt idx="153">
                  <c:v>114</c:v>
                </c:pt>
                <c:pt idx="154">
                  <c:v>102</c:v>
                </c:pt>
                <c:pt idx="155">
                  <c:v>72</c:v>
                </c:pt>
                <c:pt idx="156">
                  <c:v>93</c:v>
                </c:pt>
                <c:pt idx="157">
                  <c:v>104</c:v>
                </c:pt>
                <c:pt idx="158">
                  <c:v>117</c:v>
                </c:pt>
                <c:pt idx="159">
                  <c:v>110</c:v>
                </c:pt>
                <c:pt idx="160">
                  <c:v>48</c:v>
                </c:pt>
                <c:pt idx="161">
                  <c:v>106</c:v>
                </c:pt>
                <c:pt idx="162">
                  <c:v>86</c:v>
                </c:pt>
                <c:pt idx="163">
                  <c:v>67</c:v>
                </c:pt>
                <c:pt idx="164">
                  <c:v>119</c:v>
                </c:pt>
                <c:pt idx="165">
                  <c:v>126</c:v>
                </c:pt>
                <c:pt idx="166">
                  <c:v>60</c:v>
                </c:pt>
                <c:pt idx="167">
                  <c:v>98</c:v>
                </c:pt>
                <c:pt idx="168">
                  <c:v>119</c:v>
                </c:pt>
                <c:pt idx="169">
                  <c:v>69</c:v>
                </c:pt>
                <c:pt idx="170">
                  <c:v>105</c:v>
                </c:pt>
                <c:pt idx="171">
                  <c:v>109</c:v>
                </c:pt>
                <c:pt idx="172">
                  <c:v>110</c:v>
                </c:pt>
                <c:pt idx="173">
                  <c:v>109</c:v>
                </c:pt>
                <c:pt idx="174">
                  <c:v>75</c:v>
                </c:pt>
                <c:pt idx="175">
                  <c:v>100</c:v>
                </c:pt>
                <c:pt idx="176">
                  <c:v>78</c:v>
                </c:pt>
                <c:pt idx="177">
                  <c:v>105</c:v>
                </c:pt>
                <c:pt idx="178">
                  <c:v>84</c:v>
                </c:pt>
                <c:pt idx="179">
                  <c:v>103</c:v>
                </c:pt>
                <c:pt idx="180">
                  <c:v>114</c:v>
                </c:pt>
                <c:pt idx="181">
                  <c:v>89</c:v>
                </c:pt>
                <c:pt idx="182">
                  <c:v>95</c:v>
                </c:pt>
                <c:pt idx="183">
                  <c:v>91</c:v>
                </c:pt>
                <c:pt idx="184">
                  <c:v>56</c:v>
                </c:pt>
                <c:pt idx="185">
                  <c:v>92</c:v>
                </c:pt>
                <c:pt idx="186">
                  <c:v>102</c:v>
                </c:pt>
                <c:pt idx="187">
                  <c:v>124</c:v>
                </c:pt>
                <c:pt idx="188">
                  <c:v>136</c:v>
                </c:pt>
                <c:pt idx="189">
                  <c:v>127</c:v>
                </c:pt>
                <c:pt idx="190">
                  <c:v>103</c:v>
                </c:pt>
                <c:pt idx="191">
                  <c:v>106</c:v>
                </c:pt>
                <c:pt idx="192">
                  <c:v>103</c:v>
                </c:pt>
                <c:pt idx="193">
                  <c:v>101</c:v>
                </c:pt>
                <c:pt idx="194">
                  <c:v>91</c:v>
                </c:pt>
                <c:pt idx="195">
                  <c:v>73</c:v>
                </c:pt>
                <c:pt idx="196">
                  <c:v>127</c:v>
                </c:pt>
                <c:pt idx="197">
                  <c:v>118</c:v>
                </c:pt>
                <c:pt idx="198">
                  <c:v>98</c:v>
                </c:pt>
                <c:pt idx="199">
                  <c:v>95</c:v>
                </c:pt>
                <c:pt idx="200">
                  <c:v>99</c:v>
                </c:pt>
                <c:pt idx="201">
                  <c:v>109</c:v>
                </c:pt>
                <c:pt idx="202">
                  <c:v>74</c:v>
                </c:pt>
                <c:pt idx="203">
                  <c:v>94</c:v>
                </c:pt>
                <c:pt idx="204">
                  <c:v>102</c:v>
                </c:pt>
                <c:pt idx="205">
                  <c:v>95</c:v>
                </c:pt>
                <c:pt idx="206">
                  <c:v>94</c:v>
                </c:pt>
                <c:pt idx="207">
                  <c:v>116</c:v>
                </c:pt>
                <c:pt idx="208">
                  <c:v>120</c:v>
                </c:pt>
                <c:pt idx="209">
                  <c:v>92</c:v>
                </c:pt>
                <c:pt idx="210">
                  <c:v>118</c:v>
                </c:pt>
                <c:pt idx="211">
                  <c:v>119</c:v>
                </c:pt>
                <c:pt idx="212">
                  <c:v>129</c:v>
                </c:pt>
                <c:pt idx="213">
                  <c:v>111</c:v>
                </c:pt>
                <c:pt idx="214">
                  <c:v>74</c:v>
                </c:pt>
                <c:pt idx="215">
                  <c:v>93</c:v>
                </c:pt>
                <c:pt idx="216">
                  <c:v>129</c:v>
                </c:pt>
                <c:pt idx="217">
                  <c:v>106</c:v>
                </c:pt>
                <c:pt idx="218">
                  <c:v>107</c:v>
                </c:pt>
                <c:pt idx="219">
                  <c:v>138</c:v>
                </c:pt>
                <c:pt idx="220">
                  <c:v>87</c:v>
                </c:pt>
                <c:pt idx="221">
                  <c:v>112</c:v>
                </c:pt>
                <c:pt idx="222">
                  <c:v>90</c:v>
                </c:pt>
                <c:pt idx="223">
                  <c:v>82</c:v>
                </c:pt>
                <c:pt idx="224">
                  <c:v>84</c:v>
                </c:pt>
                <c:pt idx="225">
                  <c:v>63</c:v>
                </c:pt>
                <c:pt idx="226">
                  <c:v>119</c:v>
                </c:pt>
                <c:pt idx="227">
                  <c:v>84</c:v>
                </c:pt>
                <c:pt idx="228">
                  <c:v>116</c:v>
                </c:pt>
                <c:pt idx="229">
                  <c:v>83</c:v>
                </c:pt>
                <c:pt idx="230">
                  <c:v>66</c:v>
                </c:pt>
                <c:pt idx="231">
                  <c:v>95</c:v>
                </c:pt>
                <c:pt idx="232">
                  <c:v>101</c:v>
                </c:pt>
                <c:pt idx="233">
                  <c:v>91</c:v>
                </c:pt>
                <c:pt idx="234">
                  <c:v>114</c:v>
                </c:pt>
                <c:pt idx="235">
                  <c:v>113</c:v>
                </c:pt>
                <c:pt idx="236">
                  <c:v>74</c:v>
                </c:pt>
                <c:pt idx="237">
                  <c:v>75</c:v>
                </c:pt>
                <c:pt idx="238">
                  <c:v>86</c:v>
                </c:pt>
                <c:pt idx="239">
                  <c:v>103</c:v>
                </c:pt>
                <c:pt idx="240">
                  <c:v>83</c:v>
                </c:pt>
                <c:pt idx="241">
                  <c:v>109</c:v>
                </c:pt>
                <c:pt idx="242">
                  <c:v>70</c:v>
                </c:pt>
                <c:pt idx="243">
                  <c:v>68</c:v>
                </c:pt>
                <c:pt idx="244">
                  <c:v>93</c:v>
                </c:pt>
                <c:pt idx="245">
                  <c:v>114</c:v>
                </c:pt>
                <c:pt idx="246">
                  <c:v>100</c:v>
                </c:pt>
                <c:pt idx="247">
                  <c:v>94</c:v>
                </c:pt>
                <c:pt idx="248">
                  <c:v>102</c:v>
                </c:pt>
                <c:pt idx="249">
                  <c:v>107</c:v>
                </c:pt>
                <c:pt idx="250">
                  <c:v>128</c:v>
                </c:pt>
                <c:pt idx="251">
                  <c:v>84</c:v>
                </c:pt>
                <c:pt idx="252">
                  <c:v>117</c:v>
                </c:pt>
                <c:pt idx="253">
                  <c:v>101</c:v>
                </c:pt>
                <c:pt idx="254">
                  <c:v>119</c:v>
                </c:pt>
                <c:pt idx="255">
                  <c:v>94</c:v>
                </c:pt>
                <c:pt idx="256">
                  <c:v>85</c:v>
                </c:pt>
                <c:pt idx="257">
                  <c:v>108</c:v>
                </c:pt>
                <c:pt idx="258">
                  <c:v>96</c:v>
                </c:pt>
                <c:pt idx="259">
                  <c:v>106</c:v>
                </c:pt>
                <c:pt idx="260">
                  <c:v>80</c:v>
                </c:pt>
                <c:pt idx="261">
                  <c:v>78</c:v>
                </c:pt>
                <c:pt idx="262">
                  <c:v>111</c:v>
                </c:pt>
                <c:pt idx="263">
                  <c:v>126</c:v>
                </c:pt>
                <c:pt idx="264">
                  <c:v>136</c:v>
                </c:pt>
                <c:pt idx="265">
                  <c:v>87</c:v>
                </c:pt>
                <c:pt idx="266">
                  <c:v>72</c:v>
                </c:pt>
                <c:pt idx="267">
                  <c:v>97</c:v>
                </c:pt>
                <c:pt idx="268">
                  <c:v>99</c:v>
                </c:pt>
                <c:pt idx="269">
                  <c:v>115</c:v>
                </c:pt>
                <c:pt idx="270">
                  <c:v>74</c:v>
                </c:pt>
                <c:pt idx="271">
                  <c:v>128</c:v>
                </c:pt>
                <c:pt idx="272">
                  <c:v>86</c:v>
                </c:pt>
                <c:pt idx="273">
                  <c:v>116</c:v>
                </c:pt>
                <c:pt idx="274">
                  <c:v>103</c:v>
                </c:pt>
                <c:pt idx="275">
                  <c:v>114</c:v>
                </c:pt>
                <c:pt idx="276">
                  <c:v>118</c:v>
                </c:pt>
                <c:pt idx="277">
                  <c:v>101</c:v>
                </c:pt>
                <c:pt idx="278">
                  <c:v>108</c:v>
                </c:pt>
                <c:pt idx="279">
                  <c:v>96</c:v>
                </c:pt>
                <c:pt idx="280">
                  <c:v>77</c:v>
                </c:pt>
                <c:pt idx="281">
                  <c:v>121</c:v>
                </c:pt>
                <c:pt idx="282">
                  <c:v>90</c:v>
                </c:pt>
                <c:pt idx="283">
                  <c:v>80</c:v>
                </c:pt>
                <c:pt idx="284">
                  <c:v>85</c:v>
                </c:pt>
                <c:pt idx="285">
                  <c:v>110</c:v>
                </c:pt>
                <c:pt idx="286">
                  <c:v>77</c:v>
                </c:pt>
                <c:pt idx="287">
                  <c:v>94</c:v>
                </c:pt>
                <c:pt idx="288">
                  <c:v>93</c:v>
                </c:pt>
                <c:pt idx="289">
                  <c:v>92</c:v>
                </c:pt>
                <c:pt idx="290">
                  <c:v>104</c:v>
                </c:pt>
                <c:pt idx="291">
                  <c:v>75</c:v>
                </c:pt>
                <c:pt idx="292">
                  <c:v>116</c:v>
                </c:pt>
                <c:pt idx="293">
                  <c:v>107</c:v>
                </c:pt>
                <c:pt idx="294">
                  <c:v>109</c:v>
                </c:pt>
                <c:pt idx="295">
                  <c:v>97</c:v>
                </c:pt>
                <c:pt idx="296">
                  <c:v>92</c:v>
                </c:pt>
                <c:pt idx="297">
                  <c:v>79</c:v>
                </c:pt>
                <c:pt idx="298">
                  <c:v>94</c:v>
                </c:pt>
                <c:pt idx="299">
                  <c:v>123</c:v>
                </c:pt>
                <c:pt idx="300">
                  <c:v>117</c:v>
                </c:pt>
                <c:pt idx="301">
                  <c:v>85</c:v>
                </c:pt>
                <c:pt idx="302">
                  <c:v>105</c:v>
                </c:pt>
                <c:pt idx="303">
                  <c:v>73</c:v>
                </c:pt>
                <c:pt idx="304">
                  <c:v>250</c:v>
                </c:pt>
                <c:pt idx="305">
                  <c:v>299</c:v>
                </c:pt>
                <c:pt idx="306">
                  <c:v>276</c:v>
                </c:pt>
                <c:pt idx="307">
                  <c:v>254</c:v>
                </c:pt>
                <c:pt idx="308">
                  <c:v>301</c:v>
                </c:pt>
                <c:pt idx="309">
                  <c:v>260</c:v>
                </c:pt>
                <c:pt idx="310">
                  <c:v>244</c:v>
                </c:pt>
                <c:pt idx="311">
                  <c:v>285</c:v>
                </c:pt>
                <c:pt idx="312">
                  <c:v>232</c:v>
                </c:pt>
                <c:pt idx="313">
                  <c:v>256</c:v>
                </c:pt>
                <c:pt idx="314">
                  <c:v>212</c:v>
                </c:pt>
                <c:pt idx="315">
                  <c:v>293</c:v>
                </c:pt>
                <c:pt idx="316">
                  <c:v>238</c:v>
                </c:pt>
                <c:pt idx="317">
                  <c:v>167</c:v>
                </c:pt>
                <c:pt idx="318">
                  <c:v>333</c:v>
                </c:pt>
                <c:pt idx="319">
                  <c:v>254</c:v>
                </c:pt>
                <c:pt idx="320">
                  <c:v>304</c:v>
                </c:pt>
                <c:pt idx="321">
                  <c:v>308</c:v>
                </c:pt>
                <c:pt idx="322">
                  <c:v>217</c:v>
                </c:pt>
                <c:pt idx="323">
                  <c:v>298</c:v>
                </c:pt>
                <c:pt idx="324">
                  <c:v>233</c:v>
                </c:pt>
                <c:pt idx="325">
                  <c:v>306</c:v>
                </c:pt>
                <c:pt idx="326">
                  <c:v>258</c:v>
                </c:pt>
                <c:pt idx="327">
                  <c:v>219</c:v>
                </c:pt>
                <c:pt idx="328">
                  <c:v>245</c:v>
                </c:pt>
                <c:pt idx="329">
                  <c:v>273</c:v>
                </c:pt>
                <c:pt idx="330">
                  <c:v>214</c:v>
                </c:pt>
                <c:pt idx="331">
                  <c:v>192</c:v>
                </c:pt>
                <c:pt idx="332">
                  <c:v>303</c:v>
                </c:pt>
                <c:pt idx="333">
                  <c:v>220</c:v>
                </c:pt>
                <c:pt idx="334">
                  <c:v>224</c:v>
                </c:pt>
                <c:pt idx="335">
                  <c:v>230</c:v>
                </c:pt>
                <c:pt idx="336">
                  <c:v>296</c:v>
                </c:pt>
                <c:pt idx="337">
                  <c:v>206</c:v>
                </c:pt>
                <c:pt idx="338">
                  <c:v>260</c:v>
                </c:pt>
                <c:pt idx="339">
                  <c:v>257</c:v>
                </c:pt>
                <c:pt idx="340">
                  <c:v>291</c:v>
                </c:pt>
                <c:pt idx="341">
                  <c:v>219</c:v>
                </c:pt>
                <c:pt idx="342">
                  <c:v>266</c:v>
                </c:pt>
                <c:pt idx="343">
                  <c:v>258</c:v>
                </c:pt>
                <c:pt idx="344">
                  <c:v>292</c:v>
                </c:pt>
                <c:pt idx="345">
                  <c:v>222</c:v>
                </c:pt>
                <c:pt idx="346">
                  <c:v>184</c:v>
                </c:pt>
                <c:pt idx="347">
                  <c:v>230</c:v>
                </c:pt>
                <c:pt idx="348">
                  <c:v>202</c:v>
                </c:pt>
                <c:pt idx="349">
                  <c:v>266</c:v>
                </c:pt>
                <c:pt idx="350">
                  <c:v>255</c:v>
                </c:pt>
                <c:pt idx="351">
                  <c:v>252</c:v>
                </c:pt>
                <c:pt idx="352">
                  <c:v>249</c:v>
                </c:pt>
                <c:pt idx="353">
                  <c:v>301</c:v>
                </c:pt>
                <c:pt idx="354">
                  <c:v>232</c:v>
                </c:pt>
                <c:pt idx="355">
                  <c:v>282</c:v>
                </c:pt>
                <c:pt idx="356">
                  <c:v>262</c:v>
                </c:pt>
                <c:pt idx="357">
                  <c:v>259</c:v>
                </c:pt>
                <c:pt idx="358">
                  <c:v>248</c:v>
                </c:pt>
                <c:pt idx="359">
                  <c:v>243</c:v>
                </c:pt>
                <c:pt idx="360">
                  <c:v>210</c:v>
                </c:pt>
                <c:pt idx="361">
                  <c:v>237</c:v>
                </c:pt>
                <c:pt idx="362">
                  <c:v>261</c:v>
                </c:pt>
                <c:pt idx="363">
                  <c:v>246</c:v>
                </c:pt>
                <c:pt idx="364">
                  <c:v>193</c:v>
                </c:pt>
                <c:pt idx="365">
                  <c:v>277</c:v>
                </c:pt>
              </c:numCache>
            </c:numRef>
          </c:xVal>
          <c:yVal>
            <c:numRef>
              <c:f>'f)'!$B$2:$B$367</c:f>
              <c:numCache>
                <c:formatCode>General</c:formatCode>
                <c:ptCount val="366"/>
                <c:pt idx="0">
                  <c:v>81</c:v>
                </c:pt>
                <c:pt idx="1">
                  <c:v>63</c:v>
                </c:pt>
                <c:pt idx="2">
                  <c:v>72</c:v>
                </c:pt>
                <c:pt idx="3">
                  <c:v>78</c:v>
                </c:pt>
                <c:pt idx="4">
                  <c:v>83</c:v>
                </c:pt>
                <c:pt idx="5">
                  <c:v>81</c:v>
                </c:pt>
                <c:pt idx="6">
                  <c:v>80</c:v>
                </c:pt>
                <c:pt idx="7">
                  <c:v>86</c:v>
                </c:pt>
                <c:pt idx="8">
                  <c:v>85</c:v>
                </c:pt>
                <c:pt idx="9">
                  <c:v>87</c:v>
                </c:pt>
                <c:pt idx="10">
                  <c:v>90</c:v>
                </c:pt>
                <c:pt idx="11">
                  <c:v>76</c:v>
                </c:pt>
                <c:pt idx="12">
                  <c:v>86</c:v>
                </c:pt>
                <c:pt idx="13">
                  <c:v>92</c:v>
                </c:pt>
                <c:pt idx="14">
                  <c:v>68</c:v>
                </c:pt>
                <c:pt idx="15">
                  <c:v>77</c:v>
                </c:pt>
                <c:pt idx="16">
                  <c:v>82</c:v>
                </c:pt>
                <c:pt idx="17">
                  <c:v>64</c:v>
                </c:pt>
                <c:pt idx="18">
                  <c:v>87</c:v>
                </c:pt>
                <c:pt idx="19">
                  <c:v>65</c:v>
                </c:pt>
                <c:pt idx="20">
                  <c:v>89</c:v>
                </c:pt>
                <c:pt idx="21">
                  <c:v>71</c:v>
                </c:pt>
                <c:pt idx="22">
                  <c:v>75</c:v>
                </c:pt>
                <c:pt idx="23">
                  <c:v>81</c:v>
                </c:pt>
                <c:pt idx="24">
                  <c:v>84</c:v>
                </c:pt>
                <c:pt idx="25">
                  <c:v>65</c:v>
                </c:pt>
                <c:pt idx="26">
                  <c:v>94</c:v>
                </c:pt>
                <c:pt idx="27">
                  <c:v>86</c:v>
                </c:pt>
                <c:pt idx="28">
                  <c:v>62</c:v>
                </c:pt>
                <c:pt idx="29">
                  <c:v>82</c:v>
                </c:pt>
                <c:pt idx="30">
                  <c:v>85</c:v>
                </c:pt>
                <c:pt idx="31">
                  <c:v>84</c:v>
                </c:pt>
                <c:pt idx="32">
                  <c:v>74</c:v>
                </c:pt>
                <c:pt idx="33">
                  <c:v>84</c:v>
                </c:pt>
                <c:pt idx="34">
                  <c:v>78</c:v>
                </c:pt>
                <c:pt idx="35">
                  <c:v>70</c:v>
                </c:pt>
                <c:pt idx="36">
                  <c:v>73</c:v>
                </c:pt>
                <c:pt idx="37">
                  <c:v>82</c:v>
                </c:pt>
                <c:pt idx="38">
                  <c:v>74</c:v>
                </c:pt>
                <c:pt idx="39">
                  <c:v>75</c:v>
                </c:pt>
                <c:pt idx="40">
                  <c:v>66</c:v>
                </c:pt>
                <c:pt idx="41">
                  <c:v>89</c:v>
                </c:pt>
                <c:pt idx="42">
                  <c:v>88</c:v>
                </c:pt>
                <c:pt idx="43">
                  <c:v>82</c:v>
                </c:pt>
                <c:pt idx="44">
                  <c:v>92</c:v>
                </c:pt>
                <c:pt idx="45">
                  <c:v>90</c:v>
                </c:pt>
                <c:pt idx="46">
                  <c:v>76</c:v>
                </c:pt>
                <c:pt idx="47">
                  <c:v>76</c:v>
                </c:pt>
                <c:pt idx="48">
                  <c:v>77</c:v>
                </c:pt>
                <c:pt idx="49">
                  <c:v>74</c:v>
                </c:pt>
                <c:pt idx="50">
                  <c:v>81</c:v>
                </c:pt>
                <c:pt idx="51">
                  <c:v>73</c:v>
                </c:pt>
                <c:pt idx="52">
                  <c:v>87</c:v>
                </c:pt>
                <c:pt idx="53">
                  <c:v>78</c:v>
                </c:pt>
                <c:pt idx="54">
                  <c:v>76</c:v>
                </c:pt>
                <c:pt idx="55">
                  <c:v>80</c:v>
                </c:pt>
                <c:pt idx="56">
                  <c:v>89</c:v>
                </c:pt>
                <c:pt idx="57">
                  <c:v>88</c:v>
                </c:pt>
                <c:pt idx="58">
                  <c:v>78</c:v>
                </c:pt>
                <c:pt idx="59">
                  <c:v>81</c:v>
                </c:pt>
                <c:pt idx="60">
                  <c:v>94</c:v>
                </c:pt>
                <c:pt idx="61">
                  <c:v>72</c:v>
                </c:pt>
                <c:pt idx="62">
                  <c:v>78</c:v>
                </c:pt>
                <c:pt idx="63">
                  <c:v>86</c:v>
                </c:pt>
                <c:pt idx="64">
                  <c:v>79</c:v>
                </c:pt>
                <c:pt idx="65">
                  <c:v>72</c:v>
                </c:pt>
                <c:pt idx="66">
                  <c:v>70</c:v>
                </c:pt>
                <c:pt idx="67">
                  <c:v>71</c:v>
                </c:pt>
                <c:pt idx="68">
                  <c:v>97</c:v>
                </c:pt>
                <c:pt idx="69">
                  <c:v>81</c:v>
                </c:pt>
                <c:pt idx="70">
                  <c:v>82</c:v>
                </c:pt>
                <c:pt idx="71">
                  <c:v>91</c:v>
                </c:pt>
                <c:pt idx="72">
                  <c:v>71</c:v>
                </c:pt>
                <c:pt idx="73">
                  <c:v>73</c:v>
                </c:pt>
                <c:pt idx="74">
                  <c:v>93</c:v>
                </c:pt>
                <c:pt idx="75">
                  <c:v>83</c:v>
                </c:pt>
                <c:pt idx="76">
                  <c:v>74</c:v>
                </c:pt>
                <c:pt idx="77">
                  <c:v>91</c:v>
                </c:pt>
                <c:pt idx="78">
                  <c:v>77</c:v>
                </c:pt>
                <c:pt idx="79">
                  <c:v>69</c:v>
                </c:pt>
                <c:pt idx="80">
                  <c:v>78</c:v>
                </c:pt>
                <c:pt idx="81">
                  <c:v>71</c:v>
                </c:pt>
                <c:pt idx="82">
                  <c:v>92</c:v>
                </c:pt>
                <c:pt idx="83">
                  <c:v>85</c:v>
                </c:pt>
                <c:pt idx="84">
                  <c:v>83</c:v>
                </c:pt>
                <c:pt idx="85">
                  <c:v>79</c:v>
                </c:pt>
                <c:pt idx="86">
                  <c:v>89</c:v>
                </c:pt>
                <c:pt idx="87">
                  <c:v>87</c:v>
                </c:pt>
                <c:pt idx="88">
                  <c:v>78</c:v>
                </c:pt>
                <c:pt idx="89">
                  <c:v>84</c:v>
                </c:pt>
                <c:pt idx="90">
                  <c:v>79</c:v>
                </c:pt>
                <c:pt idx="91">
                  <c:v>84</c:v>
                </c:pt>
                <c:pt idx="92">
                  <c:v>53</c:v>
                </c:pt>
                <c:pt idx="93">
                  <c:v>52</c:v>
                </c:pt>
                <c:pt idx="94">
                  <c:v>53</c:v>
                </c:pt>
                <c:pt idx="95">
                  <c:v>78</c:v>
                </c:pt>
                <c:pt idx="96">
                  <c:v>47</c:v>
                </c:pt>
                <c:pt idx="97">
                  <c:v>51</c:v>
                </c:pt>
                <c:pt idx="98">
                  <c:v>78</c:v>
                </c:pt>
                <c:pt idx="99">
                  <c:v>51</c:v>
                </c:pt>
                <c:pt idx="100">
                  <c:v>51</c:v>
                </c:pt>
                <c:pt idx="101">
                  <c:v>64</c:v>
                </c:pt>
                <c:pt idx="102">
                  <c:v>61</c:v>
                </c:pt>
                <c:pt idx="103">
                  <c:v>78</c:v>
                </c:pt>
                <c:pt idx="104">
                  <c:v>57</c:v>
                </c:pt>
                <c:pt idx="105">
                  <c:v>77</c:v>
                </c:pt>
                <c:pt idx="106">
                  <c:v>57</c:v>
                </c:pt>
                <c:pt idx="107">
                  <c:v>69</c:v>
                </c:pt>
                <c:pt idx="108">
                  <c:v>45</c:v>
                </c:pt>
                <c:pt idx="109">
                  <c:v>64</c:v>
                </c:pt>
                <c:pt idx="110">
                  <c:v>78</c:v>
                </c:pt>
                <c:pt idx="111">
                  <c:v>57</c:v>
                </c:pt>
                <c:pt idx="112">
                  <c:v>72</c:v>
                </c:pt>
                <c:pt idx="113">
                  <c:v>45</c:v>
                </c:pt>
                <c:pt idx="114">
                  <c:v>59</c:v>
                </c:pt>
                <c:pt idx="115">
                  <c:v>58</c:v>
                </c:pt>
                <c:pt idx="116">
                  <c:v>53</c:v>
                </c:pt>
                <c:pt idx="117">
                  <c:v>52</c:v>
                </c:pt>
                <c:pt idx="118">
                  <c:v>64</c:v>
                </c:pt>
                <c:pt idx="119">
                  <c:v>68</c:v>
                </c:pt>
                <c:pt idx="120">
                  <c:v>75</c:v>
                </c:pt>
                <c:pt idx="121">
                  <c:v>58</c:v>
                </c:pt>
                <c:pt idx="122">
                  <c:v>60</c:v>
                </c:pt>
                <c:pt idx="123">
                  <c:v>56</c:v>
                </c:pt>
                <c:pt idx="124">
                  <c:v>44</c:v>
                </c:pt>
                <c:pt idx="125">
                  <c:v>79</c:v>
                </c:pt>
                <c:pt idx="126">
                  <c:v>62</c:v>
                </c:pt>
                <c:pt idx="127">
                  <c:v>45</c:v>
                </c:pt>
                <c:pt idx="128">
                  <c:v>51</c:v>
                </c:pt>
                <c:pt idx="129">
                  <c:v>62</c:v>
                </c:pt>
                <c:pt idx="130">
                  <c:v>51</c:v>
                </c:pt>
                <c:pt idx="131">
                  <c:v>60</c:v>
                </c:pt>
                <c:pt idx="132">
                  <c:v>56</c:v>
                </c:pt>
                <c:pt idx="133">
                  <c:v>71</c:v>
                </c:pt>
                <c:pt idx="134">
                  <c:v>71</c:v>
                </c:pt>
                <c:pt idx="135">
                  <c:v>69</c:v>
                </c:pt>
                <c:pt idx="136">
                  <c:v>73</c:v>
                </c:pt>
                <c:pt idx="137">
                  <c:v>64</c:v>
                </c:pt>
                <c:pt idx="138">
                  <c:v>42</c:v>
                </c:pt>
                <c:pt idx="139">
                  <c:v>46</c:v>
                </c:pt>
                <c:pt idx="140">
                  <c:v>61</c:v>
                </c:pt>
                <c:pt idx="141">
                  <c:v>50</c:v>
                </c:pt>
                <c:pt idx="142">
                  <c:v>65</c:v>
                </c:pt>
                <c:pt idx="143">
                  <c:v>54</c:v>
                </c:pt>
                <c:pt idx="144">
                  <c:v>64</c:v>
                </c:pt>
                <c:pt idx="145">
                  <c:v>46</c:v>
                </c:pt>
                <c:pt idx="146">
                  <c:v>59</c:v>
                </c:pt>
                <c:pt idx="147">
                  <c:v>41</c:v>
                </c:pt>
                <c:pt idx="148">
                  <c:v>47</c:v>
                </c:pt>
                <c:pt idx="149">
                  <c:v>54</c:v>
                </c:pt>
                <c:pt idx="150">
                  <c:v>58</c:v>
                </c:pt>
                <c:pt idx="151">
                  <c:v>65</c:v>
                </c:pt>
                <c:pt idx="152">
                  <c:v>67</c:v>
                </c:pt>
                <c:pt idx="153">
                  <c:v>48</c:v>
                </c:pt>
                <c:pt idx="154">
                  <c:v>72</c:v>
                </c:pt>
                <c:pt idx="155">
                  <c:v>47</c:v>
                </c:pt>
                <c:pt idx="156">
                  <c:v>65</c:v>
                </c:pt>
                <c:pt idx="157">
                  <c:v>60</c:v>
                </c:pt>
                <c:pt idx="158">
                  <c:v>58</c:v>
                </c:pt>
                <c:pt idx="159">
                  <c:v>44</c:v>
                </c:pt>
                <c:pt idx="160">
                  <c:v>79</c:v>
                </c:pt>
                <c:pt idx="161">
                  <c:v>51</c:v>
                </c:pt>
                <c:pt idx="162">
                  <c:v>61</c:v>
                </c:pt>
                <c:pt idx="163">
                  <c:v>66</c:v>
                </c:pt>
                <c:pt idx="164">
                  <c:v>51</c:v>
                </c:pt>
                <c:pt idx="165">
                  <c:v>65</c:v>
                </c:pt>
                <c:pt idx="166">
                  <c:v>66</c:v>
                </c:pt>
                <c:pt idx="167">
                  <c:v>65</c:v>
                </c:pt>
                <c:pt idx="168">
                  <c:v>58</c:v>
                </c:pt>
                <c:pt idx="169">
                  <c:v>67</c:v>
                </c:pt>
                <c:pt idx="170">
                  <c:v>66</c:v>
                </c:pt>
                <c:pt idx="171">
                  <c:v>63</c:v>
                </c:pt>
                <c:pt idx="172">
                  <c:v>72</c:v>
                </c:pt>
                <c:pt idx="173">
                  <c:v>50</c:v>
                </c:pt>
                <c:pt idx="174">
                  <c:v>82</c:v>
                </c:pt>
                <c:pt idx="175">
                  <c:v>57</c:v>
                </c:pt>
                <c:pt idx="176">
                  <c:v>69</c:v>
                </c:pt>
                <c:pt idx="177">
                  <c:v>54</c:v>
                </c:pt>
                <c:pt idx="178">
                  <c:v>64</c:v>
                </c:pt>
                <c:pt idx="179">
                  <c:v>38</c:v>
                </c:pt>
                <c:pt idx="180">
                  <c:v>52</c:v>
                </c:pt>
                <c:pt idx="181">
                  <c:v>84</c:v>
                </c:pt>
                <c:pt idx="182">
                  <c:v>49</c:v>
                </c:pt>
                <c:pt idx="183">
                  <c:v>65</c:v>
                </c:pt>
                <c:pt idx="184">
                  <c:v>78</c:v>
                </c:pt>
                <c:pt idx="185">
                  <c:v>64</c:v>
                </c:pt>
                <c:pt idx="186">
                  <c:v>67</c:v>
                </c:pt>
                <c:pt idx="187">
                  <c:v>61</c:v>
                </c:pt>
                <c:pt idx="188">
                  <c:v>52</c:v>
                </c:pt>
                <c:pt idx="189">
                  <c:v>53</c:v>
                </c:pt>
                <c:pt idx="190">
                  <c:v>47</c:v>
                </c:pt>
                <c:pt idx="191">
                  <c:v>48</c:v>
                </c:pt>
                <c:pt idx="192">
                  <c:v>60</c:v>
                </c:pt>
                <c:pt idx="193">
                  <c:v>50</c:v>
                </c:pt>
                <c:pt idx="194">
                  <c:v>60</c:v>
                </c:pt>
                <c:pt idx="195">
                  <c:v>76</c:v>
                </c:pt>
                <c:pt idx="196">
                  <c:v>50</c:v>
                </c:pt>
                <c:pt idx="197">
                  <c:v>36</c:v>
                </c:pt>
                <c:pt idx="198">
                  <c:v>60</c:v>
                </c:pt>
                <c:pt idx="199">
                  <c:v>50</c:v>
                </c:pt>
                <c:pt idx="200">
                  <c:v>50</c:v>
                </c:pt>
                <c:pt idx="201">
                  <c:v>51</c:v>
                </c:pt>
                <c:pt idx="202">
                  <c:v>79</c:v>
                </c:pt>
                <c:pt idx="203">
                  <c:v>76</c:v>
                </c:pt>
                <c:pt idx="204">
                  <c:v>64</c:v>
                </c:pt>
                <c:pt idx="205">
                  <c:v>65</c:v>
                </c:pt>
                <c:pt idx="206">
                  <c:v>65</c:v>
                </c:pt>
                <c:pt idx="207">
                  <c:v>55</c:v>
                </c:pt>
                <c:pt idx="208">
                  <c:v>84</c:v>
                </c:pt>
                <c:pt idx="209">
                  <c:v>58</c:v>
                </c:pt>
                <c:pt idx="210">
                  <c:v>53</c:v>
                </c:pt>
                <c:pt idx="211">
                  <c:v>60</c:v>
                </c:pt>
                <c:pt idx="212">
                  <c:v>47</c:v>
                </c:pt>
                <c:pt idx="213">
                  <c:v>56</c:v>
                </c:pt>
                <c:pt idx="214">
                  <c:v>73</c:v>
                </c:pt>
                <c:pt idx="215">
                  <c:v>50</c:v>
                </c:pt>
                <c:pt idx="216">
                  <c:v>45</c:v>
                </c:pt>
                <c:pt idx="217">
                  <c:v>71</c:v>
                </c:pt>
                <c:pt idx="218">
                  <c:v>72</c:v>
                </c:pt>
                <c:pt idx="219">
                  <c:v>36</c:v>
                </c:pt>
                <c:pt idx="220">
                  <c:v>59</c:v>
                </c:pt>
                <c:pt idx="221">
                  <c:v>66</c:v>
                </c:pt>
                <c:pt idx="222">
                  <c:v>61</c:v>
                </c:pt>
                <c:pt idx="223">
                  <c:v>73</c:v>
                </c:pt>
                <c:pt idx="224">
                  <c:v>61</c:v>
                </c:pt>
                <c:pt idx="225">
                  <c:v>73</c:v>
                </c:pt>
                <c:pt idx="226">
                  <c:v>39</c:v>
                </c:pt>
                <c:pt idx="227">
                  <c:v>50</c:v>
                </c:pt>
                <c:pt idx="228">
                  <c:v>67</c:v>
                </c:pt>
                <c:pt idx="229">
                  <c:v>76</c:v>
                </c:pt>
                <c:pt idx="230">
                  <c:v>75</c:v>
                </c:pt>
                <c:pt idx="231">
                  <c:v>72</c:v>
                </c:pt>
                <c:pt idx="232">
                  <c:v>60</c:v>
                </c:pt>
                <c:pt idx="233">
                  <c:v>64</c:v>
                </c:pt>
                <c:pt idx="234">
                  <c:v>54</c:v>
                </c:pt>
                <c:pt idx="235">
                  <c:v>69</c:v>
                </c:pt>
                <c:pt idx="236">
                  <c:v>57</c:v>
                </c:pt>
                <c:pt idx="237">
                  <c:v>73</c:v>
                </c:pt>
                <c:pt idx="238">
                  <c:v>74</c:v>
                </c:pt>
                <c:pt idx="239">
                  <c:v>68</c:v>
                </c:pt>
                <c:pt idx="240">
                  <c:v>70</c:v>
                </c:pt>
                <c:pt idx="241">
                  <c:v>55</c:v>
                </c:pt>
                <c:pt idx="242">
                  <c:v>63</c:v>
                </c:pt>
                <c:pt idx="243">
                  <c:v>77</c:v>
                </c:pt>
                <c:pt idx="244">
                  <c:v>56</c:v>
                </c:pt>
                <c:pt idx="245">
                  <c:v>46</c:v>
                </c:pt>
                <c:pt idx="246">
                  <c:v>63</c:v>
                </c:pt>
                <c:pt idx="247">
                  <c:v>68</c:v>
                </c:pt>
                <c:pt idx="248">
                  <c:v>41</c:v>
                </c:pt>
                <c:pt idx="249">
                  <c:v>55</c:v>
                </c:pt>
                <c:pt idx="250">
                  <c:v>56</c:v>
                </c:pt>
                <c:pt idx="251">
                  <c:v>55</c:v>
                </c:pt>
                <c:pt idx="252">
                  <c:v>25</c:v>
                </c:pt>
                <c:pt idx="253">
                  <c:v>66</c:v>
                </c:pt>
                <c:pt idx="254">
                  <c:v>59</c:v>
                </c:pt>
                <c:pt idx="255">
                  <c:v>72</c:v>
                </c:pt>
                <c:pt idx="256">
                  <c:v>58</c:v>
                </c:pt>
                <c:pt idx="257">
                  <c:v>55</c:v>
                </c:pt>
                <c:pt idx="258">
                  <c:v>69</c:v>
                </c:pt>
                <c:pt idx="259">
                  <c:v>56</c:v>
                </c:pt>
                <c:pt idx="260">
                  <c:v>72</c:v>
                </c:pt>
                <c:pt idx="261">
                  <c:v>70</c:v>
                </c:pt>
                <c:pt idx="262">
                  <c:v>48</c:v>
                </c:pt>
                <c:pt idx="263">
                  <c:v>37</c:v>
                </c:pt>
                <c:pt idx="264">
                  <c:v>53</c:v>
                </c:pt>
                <c:pt idx="265">
                  <c:v>66</c:v>
                </c:pt>
                <c:pt idx="266">
                  <c:v>65</c:v>
                </c:pt>
                <c:pt idx="267">
                  <c:v>68</c:v>
                </c:pt>
                <c:pt idx="268">
                  <c:v>54</c:v>
                </c:pt>
                <c:pt idx="269">
                  <c:v>47</c:v>
                </c:pt>
                <c:pt idx="270">
                  <c:v>78</c:v>
                </c:pt>
                <c:pt idx="271">
                  <c:v>47</c:v>
                </c:pt>
                <c:pt idx="272">
                  <c:v>65</c:v>
                </c:pt>
                <c:pt idx="273">
                  <c:v>52</c:v>
                </c:pt>
                <c:pt idx="274">
                  <c:v>79</c:v>
                </c:pt>
                <c:pt idx="275">
                  <c:v>55</c:v>
                </c:pt>
                <c:pt idx="276">
                  <c:v>70</c:v>
                </c:pt>
                <c:pt idx="277">
                  <c:v>53</c:v>
                </c:pt>
                <c:pt idx="278">
                  <c:v>48</c:v>
                </c:pt>
                <c:pt idx="279">
                  <c:v>60</c:v>
                </c:pt>
                <c:pt idx="280">
                  <c:v>65</c:v>
                </c:pt>
                <c:pt idx="281">
                  <c:v>52</c:v>
                </c:pt>
                <c:pt idx="282">
                  <c:v>73</c:v>
                </c:pt>
                <c:pt idx="283">
                  <c:v>77</c:v>
                </c:pt>
                <c:pt idx="284">
                  <c:v>74</c:v>
                </c:pt>
                <c:pt idx="285">
                  <c:v>57</c:v>
                </c:pt>
                <c:pt idx="286">
                  <c:v>62</c:v>
                </c:pt>
                <c:pt idx="287">
                  <c:v>80</c:v>
                </c:pt>
                <c:pt idx="288">
                  <c:v>67</c:v>
                </c:pt>
                <c:pt idx="289">
                  <c:v>53</c:v>
                </c:pt>
                <c:pt idx="290">
                  <c:v>64</c:v>
                </c:pt>
                <c:pt idx="291">
                  <c:v>71</c:v>
                </c:pt>
                <c:pt idx="292">
                  <c:v>42</c:v>
                </c:pt>
                <c:pt idx="293">
                  <c:v>49</c:v>
                </c:pt>
                <c:pt idx="294">
                  <c:v>44</c:v>
                </c:pt>
                <c:pt idx="295">
                  <c:v>67</c:v>
                </c:pt>
                <c:pt idx="296">
                  <c:v>61</c:v>
                </c:pt>
                <c:pt idx="297">
                  <c:v>66</c:v>
                </c:pt>
                <c:pt idx="298">
                  <c:v>71</c:v>
                </c:pt>
                <c:pt idx="299">
                  <c:v>57</c:v>
                </c:pt>
                <c:pt idx="300">
                  <c:v>60</c:v>
                </c:pt>
                <c:pt idx="301">
                  <c:v>52</c:v>
                </c:pt>
                <c:pt idx="302">
                  <c:v>61</c:v>
                </c:pt>
                <c:pt idx="303">
                  <c:v>61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9</c:v>
                </c:pt>
                <c:pt idx="309">
                  <c:v>0</c:v>
                </c:pt>
                <c:pt idx="310">
                  <c:v>6</c:v>
                </c:pt>
                <c:pt idx="311">
                  <c:v>1</c:v>
                </c:pt>
                <c:pt idx="312">
                  <c:v>8</c:v>
                </c:pt>
                <c:pt idx="313">
                  <c:v>14</c:v>
                </c:pt>
                <c:pt idx="314">
                  <c:v>8</c:v>
                </c:pt>
                <c:pt idx="315">
                  <c:v>0</c:v>
                </c:pt>
                <c:pt idx="316">
                  <c:v>13</c:v>
                </c:pt>
                <c:pt idx="317">
                  <c:v>17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21</c:v>
                </c:pt>
                <c:pt idx="323">
                  <c:v>1</c:v>
                </c:pt>
                <c:pt idx="324">
                  <c:v>16</c:v>
                </c:pt>
                <c:pt idx="325">
                  <c:v>0</c:v>
                </c:pt>
                <c:pt idx="326">
                  <c:v>14</c:v>
                </c:pt>
                <c:pt idx="327">
                  <c:v>27</c:v>
                </c:pt>
                <c:pt idx="328">
                  <c:v>17</c:v>
                </c:pt>
                <c:pt idx="329">
                  <c:v>0</c:v>
                </c:pt>
                <c:pt idx="330">
                  <c:v>22</c:v>
                </c:pt>
                <c:pt idx="331">
                  <c:v>34</c:v>
                </c:pt>
                <c:pt idx="332">
                  <c:v>23</c:v>
                </c:pt>
                <c:pt idx="333">
                  <c:v>0</c:v>
                </c:pt>
                <c:pt idx="334">
                  <c:v>64</c:v>
                </c:pt>
                <c:pt idx="335">
                  <c:v>58</c:v>
                </c:pt>
                <c:pt idx="336">
                  <c:v>5</c:v>
                </c:pt>
                <c:pt idx="337">
                  <c:v>30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18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35</c:v>
                </c:pt>
                <c:pt idx="346">
                  <c:v>35</c:v>
                </c:pt>
                <c:pt idx="347">
                  <c:v>25</c:v>
                </c:pt>
                <c:pt idx="348">
                  <c:v>17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20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32</c:v>
                </c:pt>
                <c:pt idx="360">
                  <c:v>17</c:v>
                </c:pt>
                <c:pt idx="361">
                  <c:v>1</c:v>
                </c:pt>
                <c:pt idx="362">
                  <c:v>0</c:v>
                </c:pt>
                <c:pt idx="363">
                  <c:v>37</c:v>
                </c:pt>
                <c:pt idx="364">
                  <c:v>21</c:v>
                </c:pt>
                <c:pt idx="36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2C-4C56-A0E3-4CF9E9D5B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754240"/>
        <c:axId val="357537056"/>
      </c:scatterChart>
      <c:valAx>
        <c:axId val="35975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 Produkt 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537056"/>
        <c:crosses val="autoZero"/>
        <c:crossBetween val="midCat"/>
      </c:valAx>
      <c:valAx>
        <c:axId val="3575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Verkäufe Produkt 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975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Klassenhäufigkeiten Verkäufe Produkt</a:t>
            </a:r>
            <a:r>
              <a:rPr lang="de-DE" baseline="0"/>
              <a:t> 1 in Toplage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g!$I$13:$I$19</c:f>
              <c:strCache>
                <c:ptCount val="7"/>
                <c:pt idx="0">
                  <c:v>K1</c:v>
                </c:pt>
                <c:pt idx="1">
                  <c:v>K2</c:v>
                </c:pt>
                <c:pt idx="2">
                  <c:v>K3</c:v>
                </c:pt>
                <c:pt idx="3">
                  <c:v>K4</c:v>
                </c:pt>
                <c:pt idx="4">
                  <c:v>K5</c:v>
                </c:pt>
                <c:pt idx="5">
                  <c:v>K6</c:v>
                </c:pt>
                <c:pt idx="6">
                  <c:v>K7</c:v>
                </c:pt>
              </c:strCache>
            </c:strRef>
          </c:cat>
          <c:val>
            <c:numRef>
              <c:f>g!$L$13:$L$19</c:f>
              <c:numCache>
                <c:formatCode>General</c:formatCode>
                <c:ptCount val="7"/>
                <c:pt idx="0">
                  <c:v>2</c:v>
                </c:pt>
                <c:pt idx="1">
                  <c:v>7</c:v>
                </c:pt>
                <c:pt idx="2">
                  <c:v>10</c:v>
                </c:pt>
                <c:pt idx="3">
                  <c:v>16</c:v>
                </c:pt>
                <c:pt idx="4">
                  <c:v>7</c:v>
                </c:pt>
                <c:pt idx="5">
                  <c:v>11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F3-42B7-8F6C-22DE9EAD1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767104"/>
        <c:axId val="403764480"/>
      </c:barChart>
      <c:catAx>
        <c:axId val="403767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Klassenbezeichnung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3764480"/>
        <c:crosses val="autoZero"/>
        <c:auto val="1"/>
        <c:lblAlgn val="ctr"/>
        <c:lblOffset val="100"/>
        <c:noMultiLvlLbl val="0"/>
      </c:catAx>
      <c:valAx>
        <c:axId val="40376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Absolute Klassenhäufigkeiten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376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12</xdr:row>
      <xdr:rowOff>66675</xdr:rowOff>
    </xdr:from>
    <xdr:to>
      <xdr:col>4</xdr:col>
      <xdr:colOff>571500</xdr:colOff>
      <xdr:row>26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0</xdr:rowOff>
    </xdr:from>
    <xdr:to>
      <xdr:col>11</xdr:col>
      <xdr:colOff>532840</xdr:colOff>
      <xdr:row>26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324969</xdr:colOff>
      <xdr:row>1</xdr:row>
      <xdr:rowOff>240925</xdr:rowOff>
    </xdr:from>
    <xdr:to>
      <xdr:col>1</xdr:col>
      <xdr:colOff>997324</xdr:colOff>
      <xdr:row>3</xdr:row>
      <xdr:rowOff>160803</xdr:rowOff>
    </xdr:to>
    <xdr:sp macro="" textlink="">
      <xdr:nvSpPr>
        <xdr:cNvPr id="2" name="Rechteck 1"/>
        <xdr:cNvSpPr/>
      </xdr:nvSpPr>
      <xdr:spPr>
        <a:xfrm>
          <a:off x="324969" y="617163"/>
          <a:ext cx="1943943" cy="46280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chemeClr val="tx1"/>
              </a:solidFill>
            </a:rPr>
            <a:t>=RANG.MITTELW(A2;A:A;1)</a:t>
          </a:r>
        </a:p>
      </xdr:txBody>
    </xdr:sp>
    <xdr:clientData/>
  </xdr:twoCellAnchor>
  <xdr:twoCellAnchor>
    <xdr:from>
      <xdr:col>0</xdr:col>
      <xdr:colOff>319367</xdr:colOff>
      <xdr:row>5</xdr:row>
      <xdr:rowOff>43142</xdr:rowOff>
    </xdr:from>
    <xdr:to>
      <xdr:col>1</xdr:col>
      <xdr:colOff>997324</xdr:colOff>
      <xdr:row>6</xdr:row>
      <xdr:rowOff>143995</xdr:rowOff>
    </xdr:to>
    <xdr:sp macro="" textlink="">
      <xdr:nvSpPr>
        <xdr:cNvPr id="3" name="Rechteck 2"/>
        <xdr:cNvSpPr/>
      </xdr:nvSpPr>
      <xdr:spPr>
        <a:xfrm>
          <a:off x="319367" y="1324255"/>
          <a:ext cx="1949545" cy="28182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chemeClr val="tx1"/>
              </a:solidFill>
            </a:rPr>
            <a:t>=RANG.MITTELW(B2;B:B;1)</a:t>
          </a:r>
        </a:p>
      </xdr:txBody>
    </xdr:sp>
    <xdr:clientData/>
  </xdr:twoCellAnchor>
  <xdr:twoCellAnchor>
    <xdr:from>
      <xdr:col>1</xdr:col>
      <xdr:colOff>997324</xdr:colOff>
      <xdr:row>1</xdr:row>
      <xdr:rowOff>302558</xdr:rowOff>
    </xdr:from>
    <xdr:to>
      <xdr:col>2</xdr:col>
      <xdr:colOff>476250</xdr:colOff>
      <xdr:row>3</xdr:row>
      <xdr:rowOff>15127</xdr:rowOff>
    </xdr:to>
    <xdr:cxnSp macro="">
      <xdr:nvCxnSpPr>
        <xdr:cNvPr id="4" name="Gerade Verbindung mit Pfeil 3"/>
        <xdr:cNvCxnSpPr>
          <a:stCxn id="2" idx="3"/>
        </xdr:cNvCxnSpPr>
      </xdr:nvCxnSpPr>
      <xdr:spPr>
        <a:xfrm flipV="1">
          <a:off x="2268912" y="678796"/>
          <a:ext cx="826713" cy="25549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997324</xdr:colOff>
      <xdr:row>1</xdr:row>
      <xdr:rowOff>313766</xdr:rowOff>
    </xdr:from>
    <xdr:to>
      <xdr:col>3</xdr:col>
      <xdr:colOff>593912</xdr:colOff>
      <xdr:row>6</xdr:row>
      <xdr:rowOff>7844</xdr:rowOff>
    </xdr:to>
    <xdr:cxnSp macro="">
      <xdr:nvCxnSpPr>
        <xdr:cNvPr id="5" name="Gerade Verbindung mit Pfeil 4"/>
        <xdr:cNvCxnSpPr>
          <a:stCxn id="3" idx="3"/>
        </xdr:cNvCxnSpPr>
      </xdr:nvCxnSpPr>
      <xdr:spPr>
        <a:xfrm flipV="1">
          <a:off x="2268912" y="690004"/>
          <a:ext cx="1706375" cy="779928"/>
        </a:xfrm>
        <a:prstGeom prst="straightConnector1">
          <a:avLst/>
        </a:prstGeom>
        <a:ln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673473</xdr:colOff>
      <xdr:row>5</xdr:row>
      <xdr:rowOff>80122</xdr:rowOff>
    </xdr:from>
    <xdr:to>
      <xdr:col>7</xdr:col>
      <xdr:colOff>623047</xdr:colOff>
      <xdr:row>19</xdr:row>
      <xdr:rowOff>156322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7</xdr:col>
      <xdr:colOff>28015</xdr:colOff>
      <xdr:row>20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22</xdr:row>
      <xdr:rowOff>66675</xdr:rowOff>
    </xdr:from>
    <xdr:to>
      <xdr:col>11</xdr:col>
      <xdr:colOff>542925</xdr:colOff>
      <xdr:row>36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582.433532523151" createdVersion="6" refreshedVersion="6" minRefreshableVersion="3" recordCount="368">
  <cacheSource type="worksheet">
    <worksheetSource ref="A1:D1048576" sheet="a)"/>
  </cacheSource>
  <cacheFields count="4">
    <cacheField name="Shop-Platzierung" numFmtId="0">
      <sharedItems containsString="0" containsBlank="1" containsNumber="1" containsInteger="1" minValue="0" maxValue="2" count="4">
        <n v="0"/>
        <n v="1"/>
        <n v="2"/>
        <m/>
      </sharedItems>
    </cacheField>
    <cacheField name="Verkäufe Produkt 1" numFmtId="0">
      <sharedItems containsString="0" containsBlank="1" containsNumber="1" containsInteger="1" minValue="11" maxValue="333" count="158">
        <n v="50"/>
        <n v="69"/>
        <n v="60"/>
        <n v="52"/>
        <n v="54"/>
        <n v="48"/>
        <n v="63"/>
        <n v="43"/>
        <n v="36"/>
        <n v="66"/>
        <n v="46"/>
        <n v="19"/>
        <n v="81"/>
        <n v="70"/>
        <n v="72"/>
        <n v="38"/>
        <n v="68"/>
        <n v="44"/>
        <n v="71"/>
        <n v="53"/>
        <n v="59"/>
        <n v="28"/>
        <n v="39"/>
        <n v="40"/>
        <n v="42"/>
        <n v="67"/>
        <n v="34"/>
        <n v="65"/>
        <n v="56"/>
        <n v="25"/>
        <n v="32"/>
        <n v="51"/>
        <n v="62"/>
        <n v="55"/>
        <n v="49"/>
        <n v="47"/>
        <n v="35"/>
        <n v="45"/>
        <n v="29"/>
        <n v="58"/>
        <n v="11"/>
        <n v="64"/>
        <n v="20"/>
        <n v="27"/>
        <n v="57"/>
        <n v="100"/>
        <n v="125"/>
        <n v="113"/>
        <n v="102"/>
        <n v="126"/>
        <n v="105"/>
        <n v="97"/>
        <n v="117"/>
        <n v="91"/>
        <n v="103"/>
        <n v="122"/>
        <n v="94"/>
        <n v="142"/>
        <n v="127"/>
        <n v="129"/>
        <n v="83"/>
        <n v="124"/>
        <n v="92"/>
        <n v="128"/>
        <n v="104"/>
        <n v="84"/>
        <n v="98"/>
        <n v="111"/>
        <n v="82"/>
        <n v="85"/>
        <n v="87"/>
        <n v="90"/>
        <n v="123"/>
        <n v="78"/>
        <n v="120"/>
        <n v="108"/>
        <n v="121"/>
        <n v="86"/>
        <n v="76"/>
        <n v="101"/>
        <n v="116"/>
        <n v="106"/>
        <n v="99"/>
        <n v="96"/>
        <n v="80"/>
        <n v="114"/>
        <n v="93"/>
        <n v="110"/>
        <n v="119"/>
        <n v="109"/>
        <n v="75"/>
        <n v="89"/>
        <n v="95"/>
        <n v="136"/>
        <n v="73"/>
        <n v="118"/>
        <n v="74"/>
        <n v="107"/>
        <n v="138"/>
        <n v="112"/>
        <n v="115"/>
        <n v="77"/>
        <n v="79"/>
        <n v="250"/>
        <n v="299"/>
        <n v="276"/>
        <n v="254"/>
        <n v="301"/>
        <n v="260"/>
        <n v="244"/>
        <n v="285"/>
        <n v="232"/>
        <n v="256"/>
        <n v="212"/>
        <n v="293"/>
        <n v="238"/>
        <n v="167"/>
        <n v="333"/>
        <n v="304"/>
        <n v="308"/>
        <n v="217"/>
        <n v="298"/>
        <n v="233"/>
        <n v="306"/>
        <n v="258"/>
        <n v="219"/>
        <n v="245"/>
        <n v="273"/>
        <n v="214"/>
        <n v="192"/>
        <n v="303"/>
        <n v="220"/>
        <n v="224"/>
        <n v="230"/>
        <n v="296"/>
        <n v="206"/>
        <n v="257"/>
        <n v="291"/>
        <n v="266"/>
        <n v="292"/>
        <n v="222"/>
        <n v="184"/>
        <n v="202"/>
        <n v="255"/>
        <n v="252"/>
        <n v="249"/>
        <n v="282"/>
        <n v="262"/>
        <n v="259"/>
        <n v="248"/>
        <n v="243"/>
        <n v="210"/>
        <n v="237"/>
        <n v="261"/>
        <n v="246"/>
        <n v="193"/>
        <n v="277"/>
        <m/>
      </sharedItems>
    </cacheField>
    <cacheField name="Verkäufe Produkt 2" numFmtId="0">
      <sharedItems containsString="0" containsBlank="1" containsNumber="1" containsInteger="1" minValue="0" maxValue="71" count="65">
        <n v="10"/>
        <n v="15"/>
        <n v="13"/>
        <n v="11"/>
        <n v="9"/>
        <n v="8"/>
        <n v="6"/>
        <n v="14"/>
        <n v="2"/>
        <n v="18"/>
        <n v="16"/>
        <n v="7"/>
        <n v="12"/>
        <n v="4"/>
        <n v="3"/>
        <n v="5"/>
        <n v="0"/>
        <n v="25"/>
        <n v="35"/>
        <n v="30"/>
        <n v="26"/>
        <n v="27"/>
        <n v="24"/>
        <n v="32"/>
        <n v="21"/>
        <n v="17"/>
        <n v="34"/>
        <n v="23"/>
        <n v="42"/>
        <n v="36"/>
        <n v="37"/>
        <n v="22"/>
        <n v="19"/>
        <n v="20"/>
        <n v="33"/>
        <n v="28"/>
        <n v="31"/>
        <n v="29"/>
        <n v="39"/>
        <n v="40"/>
        <n v="50"/>
        <n v="62"/>
        <n v="56"/>
        <n v="51"/>
        <n v="63"/>
        <n v="53"/>
        <n v="49"/>
        <n v="59"/>
        <n v="46"/>
        <n v="61"/>
        <n v="47"/>
        <n v="71"/>
        <n v="65"/>
        <n v="64"/>
        <n v="52"/>
        <n v="41"/>
        <n v="43"/>
        <n v="45"/>
        <n v="60"/>
        <n v="54"/>
        <n v="38"/>
        <n v="58"/>
        <n v="48"/>
        <n v="57"/>
        <m/>
      </sharedItems>
    </cacheField>
    <cacheField name="Verkäufe Produkt 3" numFmtId="0">
      <sharedItems containsString="0" containsBlank="1" containsNumber="1" containsInteger="1" minValue="0" maxValue="97" count="82">
        <n v="81"/>
        <n v="63"/>
        <n v="72"/>
        <n v="78"/>
        <n v="83"/>
        <n v="80"/>
        <n v="86"/>
        <n v="85"/>
        <n v="87"/>
        <n v="90"/>
        <n v="76"/>
        <n v="92"/>
        <n v="68"/>
        <n v="77"/>
        <n v="82"/>
        <n v="64"/>
        <n v="65"/>
        <n v="89"/>
        <n v="71"/>
        <n v="75"/>
        <n v="84"/>
        <n v="94"/>
        <n v="62"/>
        <n v="74"/>
        <n v="70"/>
        <n v="73"/>
        <n v="66"/>
        <n v="88"/>
        <n v="79"/>
        <n v="97"/>
        <n v="91"/>
        <n v="93"/>
        <n v="69"/>
        <n v="53"/>
        <n v="52"/>
        <n v="47"/>
        <n v="51"/>
        <n v="61"/>
        <n v="57"/>
        <n v="45"/>
        <n v="59"/>
        <n v="58"/>
        <n v="60"/>
        <n v="56"/>
        <n v="44"/>
        <n v="42"/>
        <n v="46"/>
        <n v="50"/>
        <n v="54"/>
        <n v="41"/>
        <n v="67"/>
        <n v="48"/>
        <n v="38"/>
        <n v="49"/>
        <n v="36"/>
        <n v="55"/>
        <n v="39"/>
        <n v="25"/>
        <n v="37"/>
        <n v="0"/>
        <n v="4"/>
        <n v="9"/>
        <n v="6"/>
        <n v="1"/>
        <n v="8"/>
        <n v="14"/>
        <n v="13"/>
        <n v="17"/>
        <n v="21"/>
        <n v="16"/>
        <n v="27"/>
        <n v="22"/>
        <n v="34"/>
        <n v="23"/>
        <n v="5"/>
        <n v="30"/>
        <n v="18"/>
        <n v="35"/>
        <n v="20"/>
        <n v="2"/>
        <n v="3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reiter" refreshedDate="42583.468801157411" createdVersion="6" refreshedVersion="6" minRefreshableVersion="3" recordCount="705">
  <cacheSource type="worksheet">
    <worksheetSource ref="A1:C1048576" sheet="b)"/>
  </cacheSource>
  <cacheFields count="3">
    <cacheField name="Verkäufe Produkt 1" numFmtId="0">
      <sharedItems containsString="0" containsBlank="1" containsNumber="1" containsInteger="1" minValue="11" maxValue="333"/>
    </cacheField>
    <cacheField name="Verkäufe Produkt 2" numFmtId="0">
      <sharedItems containsString="0" containsBlank="1" containsNumber="1" containsInteger="1" minValue="0" maxValue="71"/>
    </cacheField>
    <cacheField name="Verkäufe Produkt 3" numFmtId="0">
      <sharedItems containsString="0" containsBlank="1" containsNumber="1" containsInteger="1" minValue="0" maxValue="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reiter" refreshedDate="42583.607696064813" createdVersion="6" refreshedVersion="6" minRefreshableVersion="3" recordCount="397">
  <cacheSource type="worksheet">
    <worksheetSource ref="A1:A1048576" sheet="c)"/>
  </cacheSource>
  <cacheFields count="1">
    <cacheField name="Shop-Qualifikationsindex" numFmtId="0">
      <sharedItems containsString="0" containsBlank="1" containsNumber="1" containsInteger="1" minValue="0" maxValue="3" count="5">
        <n v="1"/>
        <n v="2"/>
        <n v="3"/>
        <n v="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reiter" refreshedDate="42583.618055555555" createdVersion="6" refreshedVersion="6" minRefreshableVersion="3" recordCount="397">
  <cacheSource type="worksheet">
    <worksheetSource ref="G1:G1048576" sheet="c)"/>
  </cacheSource>
  <cacheFields count="1">
    <cacheField name="Shop-Platzierung" numFmtId="0">
      <sharedItems containsString="0" containsBlank="1" containsNumber="1" containsInteger="1" minValue="0" maxValue="2" count="4">
        <n v="0"/>
        <n v="1"/>
        <n v="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jreiter" refreshedDate="42584.37879988426" createdVersion="6" refreshedVersion="6" minRefreshableVersion="3" recordCount="397">
  <cacheSource type="worksheet">
    <worksheetSource ref="A1:B1048576" sheet="g"/>
  </cacheSource>
  <cacheFields count="2">
    <cacheField name="Shop-Platzierung" numFmtId="0">
      <sharedItems containsString="0" containsBlank="1" containsNumber="1" containsInteger="1" minValue="0" maxValue="2" count="4">
        <n v="0"/>
        <n v="1"/>
        <n v="2"/>
        <m/>
      </sharedItems>
    </cacheField>
    <cacheField name="Verkäufe Produkt 1" numFmtId="0">
      <sharedItems containsString="0" containsBlank="1" containsNumber="1" containsInteger="1" minValue="11" maxValue="333" count="158">
        <n v="50"/>
        <n v="69"/>
        <n v="60"/>
        <n v="52"/>
        <n v="54"/>
        <n v="48"/>
        <n v="63"/>
        <n v="43"/>
        <n v="36"/>
        <n v="66"/>
        <n v="46"/>
        <n v="19"/>
        <n v="81"/>
        <n v="70"/>
        <n v="72"/>
        <n v="38"/>
        <n v="68"/>
        <n v="44"/>
        <n v="71"/>
        <n v="53"/>
        <n v="59"/>
        <n v="28"/>
        <n v="39"/>
        <n v="40"/>
        <n v="42"/>
        <n v="67"/>
        <n v="34"/>
        <n v="65"/>
        <n v="56"/>
        <n v="25"/>
        <n v="32"/>
        <n v="51"/>
        <n v="62"/>
        <n v="55"/>
        <n v="49"/>
        <n v="47"/>
        <n v="35"/>
        <n v="45"/>
        <n v="29"/>
        <n v="58"/>
        <n v="11"/>
        <n v="64"/>
        <n v="20"/>
        <n v="27"/>
        <n v="57"/>
        <n v="100"/>
        <n v="125"/>
        <n v="113"/>
        <n v="102"/>
        <n v="126"/>
        <n v="105"/>
        <n v="97"/>
        <n v="117"/>
        <n v="91"/>
        <n v="103"/>
        <n v="122"/>
        <n v="94"/>
        <n v="142"/>
        <n v="127"/>
        <n v="129"/>
        <n v="83"/>
        <n v="124"/>
        <n v="92"/>
        <n v="128"/>
        <n v="104"/>
        <n v="84"/>
        <n v="98"/>
        <n v="111"/>
        <n v="82"/>
        <n v="85"/>
        <n v="87"/>
        <n v="90"/>
        <n v="123"/>
        <n v="78"/>
        <n v="120"/>
        <n v="108"/>
        <n v="121"/>
        <n v="86"/>
        <n v="76"/>
        <n v="101"/>
        <n v="116"/>
        <n v="106"/>
        <n v="99"/>
        <n v="96"/>
        <n v="80"/>
        <n v="114"/>
        <n v="93"/>
        <n v="110"/>
        <n v="119"/>
        <n v="109"/>
        <n v="75"/>
        <n v="89"/>
        <n v="95"/>
        <n v="136"/>
        <n v="73"/>
        <n v="118"/>
        <n v="74"/>
        <n v="107"/>
        <n v="138"/>
        <n v="112"/>
        <n v="115"/>
        <n v="77"/>
        <n v="79"/>
        <n v="250"/>
        <n v="299"/>
        <n v="276"/>
        <n v="254"/>
        <n v="301"/>
        <n v="260"/>
        <n v="244"/>
        <n v="285"/>
        <n v="232"/>
        <n v="256"/>
        <n v="212"/>
        <n v="293"/>
        <n v="238"/>
        <n v="167"/>
        <n v="333"/>
        <n v="304"/>
        <n v="308"/>
        <n v="217"/>
        <n v="298"/>
        <n v="233"/>
        <n v="306"/>
        <n v="258"/>
        <n v="219"/>
        <n v="245"/>
        <n v="273"/>
        <n v="214"/>
        <n v="192"/>
        <n v="303"/>
        <n v="220"/>
        <n v="224"/>
        <n v="230"/>
        <n v="296"/>
        <n v="206"/>
        <n v="257"/>
        <n v="291"/>
        <n v="266"/>
        <n v="292"/>
        <n v="222"/>
        <n v="184"/>
        <n v="202"/>
        <n v="255"/>
        <n v="252"/>
        <n v="249"/>
        <n v="282"/>
        <n v="262"/>
        <n v="259"/>
        <n v="248"/>
        <n v="243"/>
        <n v="210"/>
        <n v="237"/>
        <n v="261"/>
        <n v="246"/>
        <n v="193"/>
        <n v="277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jreiter" refreshedDate="42676.916064930556" createdVersion="6" refreshedVersion="6" minRefreshableVersion="3" recordCount="367">
  <cacheSource type="worksheet">
    <worksheetSource ref="A1:B1048576" sheet="d)"/>
  </cacheSource>
  <cacheFields count="2">
    <cacheField name="Shop-Platzierung (SP)" numFmtId="0">
      <sharedItems containsString="0" containsBlank="1" containsNumber="1" containsInteger="1" minValue="0" maxValue="2" count="4">
        <n v="0"/>
        <n v="1"/>
        <n v="2"/>
        <m/>
      </sharedItems>
    </cacheField>
    <cacheField name="Shop-Qualifika-tionsindex (SQI)" numFmtId="0">
      <sharedItems containsString="0" containsBlank="1" containsNumber="1" containsInteger="1" minValue="0" maxValue="3" count="5">
        <n v="1"/>
        <n v="2"/>
        <n v="3"/>
        <n v="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8">
  <r>
    <x v="0"/>
    <x v="0"/>
    <x v="0"/>
    <x v="0"/>
  </r>
  <r>
    <x v="0"/>
    <x v="1"/>
    <x v="1"/>
    <x v="1"/>
  </r>
  <r>
    <x v="0"/>
    <x v="2"/>
    <x v="2"/>
    <x v="2"/>
  </r>
  <r>
    <x v="0"/>
    <x v="3"/>
    <x v="0"/>
    <x v="3"/>
  </r>
  <r>
    <x v="0"/>
    <x v="1"/>
    <x v="1"/>
    <x v="4"/>
  </r>
  <r>
    <x v="0"/>
    <x v="4"/>
    <x v="3"/>
    <x v="0"/>
  </r>
  <r>
    <x v="0"/>
    <x v="5"/>
    <x v="4"/>
    <x v="5"/>
  </r>
  <r>
    <x v="0"/>
    <x v="6"/>
    <x v="2"/>
    <x v="6"/>
  </r>
  <r>
    <x v="0"/>
    <x v="7"/>
    <x v="5"/>
    <x v="7"/>
  </r>
  <r>
    <x v="0"/>
    <x v="3"/>
    <x v="3"/>
    <x v="8"/>
  </r>
  <r>
    <x v="0"/>
    <x v="8"/>
    <x v="6"/>
    <x v="9"/>
  </r>
  <r>
    <x v="0"/>
    <x v="9"/>
    <x v="7"/>
    <x v="10"/>
  </r>
  <r>
    <x v="0"/>
    <x v="10"/>
    <x v="4"/>
    <x v="6"/>
  </r>
  <r>
    <x v="0"/>
    <x v="11"/>
    <x v="8"/>
    <x v="11"/>
  </r>
  <r>
    <x v="0"/>
    <x v="12"/>
    <x v="9"/>
    <x v="12"/>
  </r>
  <r>
    <x v="0"/>
    <x v="3"/>
    <x v="0"/>
    <x v="13"/>
  </r>
  <r>
    <x v="0"/>
    <x v="13"/>
    <x v="1"/>
    <x v="14"/>
  </r>
  <r>
    <x v="0"/>
    <x v="14"/>
    <x v="10"/>
    <x v="15"/>
  </r>
  <r>
    <x v="0"/>
    <x v="15"/>
    <x v="11"/>
    <x v="8"/>
  </r>
  <r>
    <x v="0"/>
    <x v="16"/>
    <x v="1"/>
    <x v="16"/>
  </r>
  <r>
    <x v="0"/>
    <x v="17"/>
    <x v="5"/>
    <x v="17"/>
  </r>
  <r>
    <x v="0"/>
    <x v="18"/>
    <x v="10"/>
    <x v="18"/>
  </r>
  <r>
    <x v="0"/>
    <x v="19"/>
    <x v="3"/>
    <x v="19"/>
  </r>
  <r>
    <x v="0"/>
    <x v="15"/>
    <x v="11"/>
    <x v="0"/>
  </r>
  <r>
    <x v="0"/>
    <x v="5"/>
    <x v="0"/>
    <x v="20"/>
  </r>
  <r>
    <x v="0"/>
    <x v="20"/>
    <x v="12"/>
    <x v="16"/>
  </r>
  <r>
    <x v="0"/>
    <x v="8"/>
    <x v="6"/>
    <x v="21"/>
  </r>
  <r>
    <x v="0"/>
    <x v="21"/>
    <x v="13"/>
    <x v="6"/>
  </r>
  <r>
    <x v="0"/>
    <x v="13"/>
    <x v="1"/>
    <x v="22"/>
  </r>
  <r>
    <x v="0"/>
    <x v="22"/>
    <x v="11"/>
    <x v="14"/>
  </r>
  <r>
    <x v="0"/>
    <x v="23"/>
    <x v="11"/>
    <x v="7"/>
  </r>
  <r>
    <x v="0"/>
    <x v="24"/>
    <x v="5"/>
    <x v="20"/>
  </r>
  <r>
    <x v="0"/>
    <x v="25"/>
    <x v="1"/>
    <x v="23"/>
  </r>
  <r>
    <x v="0"/>
    <x v="26"/>
    <x v="6"/>
    <x v="20"/>
  </r>
  <r>
    <x v="0"/>
    <x v="4"/>
    <x v="3"/>
    <x v="3"/>
  </r>
  <r>
    <x v="0"/>
    <x v="19"/>
    <x v="3"/>
    <x v="24"/>
  </r>
  <r>
    <x v="0"/>
    <x v="27"/>
    <x v="7"/>
    <x v="25"/>
  </r>
  <r>
    <x v="0"/>
    <x v="15"/>
    <x v="11"/>
    <x v="14"/>
  </r>
  <r>
    <x v="0"/>
    <x v="28"/>
    <x v="12"/>
    <x v="23"/>
  </r>
  <r>
    <x v="0"/>
    <x v="19"/>
    <x v="3"/>
    <x v="19"/>
  </r>
  <r>
    <x v="0"/>
    <x v="9"/>
    <x v="7"/>
    <x v="26"/>
  </r>
  <r>
    <x v="0"/>
    <x v="23"/>
    <x v="11"/>
    <x v="17"/>
  </r>
  <r>
    <x v="0"/>
    <x v="29"/>
    <x v="14"/>
    <x v="27"/>
  </r>
  <r>
    <x v="0"/>
    <x v="24"/>
    <x v="5"/>
    <x v="14"/>
  </r>
  <r>
    <x v="0"/>
    <x v="30"/>
    <x v="15"/>
    <x v="11"/>
  </r>
  <r>
    <x v="0"/>
    <x v="28"/>
    <x v="12"/>
    <x v="9"/>
  </r>
  <r>
    <x v="0"/>
    <x v="3"/>
    <x v="3"/>
    <x v="10"/>
  </r>
  <r>
    <x v="0"/>
    <x v="31"/>
    <x v="0"/>
    <x v="10"/>
  </r>
  <r>
    <x v="0"/>
    <x v="0"/>
    <x v="0"/>
    <x v="13"/>
  </r>
  <r>
    <x v="0"/>
    <x v="1"/>
    <x v="1"/>
    <x v="23"/>
  </r>
  <r>
    <x v="0"/>
    <x v="7"/>
    <x v="5"/>
    <x v="0"/>
  </r>
  <r>
    <x v="0"/>
    <x v="32"/>
    <x v="2"/>
    <x v="25"/>
  </r>
  <r>
    <x v="0"/>
    <x v="33"/>
    <x v="3"/>
    <x v="8"/>
  </r>
  <r>
    <x v="0"/>
    <x v="19"/>
    <x v="3"/>
    <x v="3"/>
  </r>
  <r>
    <x v="0"/>
    <x v="34"/>
    <x v="0"/>
    <x v="10"/>
  </r>
  <r>
    <x v="0"/>
    <x v="35"/>
    <x v="4"/>
    <x v="5"/>
  </r>
  <r>
    <x v="0"/>
    <x v="36"/>
    <x v="6"/>
    <x v="17"/>
  </r>
  <r>
    <x v="0"/>
    <x v="37"/>
    <x v="4"/>
    <x v="27"/>
  </r>
  <r>
    <x v="0"/>
    <x v="4"/>
    <x v="3"/>
    <x v="3"/>
  </r>
  <r>
    <x v="0"/>
    <x v="5"/>
    <x v="0"/>
    <x v="0"/>
  </r>
  <r>
    <x v="0"/>
    <x v="38"/>
    <x v="13"/>
    <x v="21"/>
  </r>
  <r>
    <x v="0"/>
    <x v="2"/>
    <x v="2"/>
    <x v="2"/>
  </r>
  <r>
    <x v="0"/>
    <x v="31"/>
    <x v="0"/>
    <x v="3"/>
  </r>
  <r>
    <x v="0"/>
    <x v="38"/>
    <x v="13"/>
    <x v="6"/>
  </r>
  <r>
    <x v="0"/>
    <x v="17"/>
    <x v="4"/>
    <x v="28"/>
  </r>
  <r>
    <x v="0"/>
    <x v="19"/>
    <x v="3"/>
    <x v="2"/>
  </r>
  <r>
    <x v="0"/>
    <x v="6"/>
    <x v="2"/>
    <x v="24"/>
  </r>
  <r>
    <x v="0"/>
    <x v="39"/>
    <x v="12"/>
    <x v="18"/>
  </r>
  <r>
    <x v="0"/>
    <x v="40"/>
    <x v="16"/>
    <x v="29"/>
  </r>
  <r>
    <x v="0"/>
    <x v="33"/>
    <x v="3"/>
    <x v="0"/>
  </r>
  <r>
    <x v="0"/>
    <x v="23"/>
    <x v="11"/>
    <x v="14"/>
  </r>
  <r>
    <x v="0"/>
    <x v="29"/>
    <x v="14"/>
    <x v="30"/>
  </r>
  <r>
    <x v="0"/>
    <x v="41"/>
    <x v="7"/>
    <x v="18"/>
  </r>
  <r>
    <x v="0"/>
    <x v="1"/>
    <x v="1"/>
    <x v="25"/>
  </r>
  <r>
    <x v="0"/>
    <x v="42"/>
    <x v="8"/>
    <x v="31"/>
  </r>
  <r>
    <x v="0"/>
    <x v="5"/>
    <x v="0"/>
    <x v="4"/>
  </r>
  <r>
    <x v="0"/>
    <x v="41"/>
    <x v="7"/>
    <x v="23"/>
  </r>
  <r>
    <x v="0"/>
    <x v="43"/>
    <x v="13"/>
    <x v="30"/>
  </r>
  <r>
    <x v="0"/>
    <x v="4"/>
    <x v="3"/>
    <x v="13"/>
  </r>
  <r>
    <x v="0"/>
    <x v="28"/>
    <x v="12"/>
    <x v="32"/>
  </r>
  <r>
    <x v="0"/>
    <x v="44"/>
    <x v="12"/>
    <x v="3"/>
  </r>
  <r>
    <x v="0"/>
    <x v="44"/>
    <x v="12"/>
    <x v="18"/>
  </r>
  <r>
    <x v="0"/>
    <x v="30"/>
    <x v="15"/>
    <x v="11"/>
  </r>
  <r>
    <x v="0"/>
    <x v="0"/>
    <x v="0"/>
    <x v="7"/>
  </r>
  <r>
    <x v="0"/>
    <x v="26"/>
    <x v="6"/>
    <x v="4"/>
  </r>
  <r>
    <x v="0"/>
    <x v="4"/>
    <x v="3"/>
    <x v="28"/>
  </r>
  <r>
    <x v="0"/>
    <x v="15"/>
    <x v="11"/>
    <x v="17"/>
  </r>
  <r>
    <x v="0"/>
    <x v="19"/>
    <x v="3"/>
    <x v="8"/>
  </r>
  <r>
    <x v="0"/>
    <x v="2"/>
    <x v="2"/>
    <x v="3"/>
  </r>
  <r>
    <x v="0"/>
    <x v="24"/>
    <x v="5"/>
    <x v="20"/>
  </r>
  <r>
    <x v="0"/>
    <x v="10"/>
    <x v="4"/>
    <x v="28"/>
  </r>
  <r>
    <x v="0"/>
    <x v="7"/>
    <x v="5"/>
    <x v="20"/>
  </r>
  <r>
    <x v="1"/>
    <x v="45"/>
    <x v="17"/>
    <x v="33"/>
  </r>
  <r>
    <x v="1"/>
    <x v="46"/>
    <x v="18"/>
    <x v="34"/>
  </r>
  <r>
    <x v="1"/>
    <x v="47"/>
    <x v="19"/>
    <x v="33"/>
  </r>
  <r>
    <x v="1"/>
    <x v="48"/>
    <x v="20"/>
    <x v="3"/>
  </r>
  <r>
    <x v="1"/>
    <x v="49"/>
    <x v="18"/>
    <x v="35"/>
  </r>
  <r>
    <x v="1"/>
    <x v="50"/>
    <x v="21"/>
    <x v="36"/>
  </r>
  <r>
    <x v="1"/>
    <x v="51"/>
    <x v="22"/>
    <x v="3"/>
  </r>
  <r>
    <x v="1"/>
    <x v="52"/>
    <x v="23"/>
    <x v="36"/>
  </r>
  <r>
    <x v="1"/>
    <x v="53"/>
    <x v="24"/>
    <x v="36"/>
  </r>
  <r>
    <x v="1"/>
    <x v="54"/>
    <x v="20"/>
    <x v="15"/>
  </r>
  <r>
    <x v="1"/>
    <x v="12"/>
    <x v="25"/>
    <x v="37"/>
  </r>
  <r>
    <x v="1"/>
    <x v="55"/>
    <x v="26"/>
    <x v="3"/>
  </r>
  <r>
    <x v="1"/>
    <x v="56"/>
    <x v="27"/>
    <x v="38"/>
  </r>
  <r>
    <x v="1"/>
    <x v="39"/>
    <x v="5"/>
    <x v="13"/>
  </r>
  <r>
    <x v="1"/>
    <x v="57"/>
    <x v="28"/>
    <x v="38"/>
  </r>
  <r>
    <x v="1"/>
    <x v="48"/>
    <x v="20"/>
    <x v="32"/>
  </r>
  <r>
    <x v="1"/>
    <x v="58"/>
    <x v="29"/>
    <x v="39"/>
  </r>
  <r>
    <x v="1"/>
    <x v="59"/>
    <x v="30"/>
    <x v="15"/>
  </r>
  <r>
    <x v="1"/>
    <x v="60"/>
    <x v="9"/>
    <x v="3"/>
  </r>
  <r>
    <x v="1"/>
    <x v="61"/>
    <x v="18"/>
    <x v="38"/>
  </r>
  <r>
    <x v="1"/>
    <x v="62"/>
    <x v="31"/>
    <x v="2"/>
  </r>
  <r>
    <x v="1"/>
    <x v="63"/>
    <x v="29"/>
    <x v="39"/>
  </r>
  <r>
    <x v="1"/>
    <x v="64"/>
    <x v="21"/>
    <x v="40"/>
  </r>
  <r>
    <x v="1"/>
    <x v="65"/>
    <x v="32"/>
    <x v="41"/>
  </r>
  <r>
    <x v="1"/>
    <x v="66"/>
    <x v="22"/>
    <x v="33"/>
  </r>
  <r>
    <x v="1"/>
    <x v="67"/>
    <x v="19"/>
    <x v="34"/>
  </r>
  <r>
    <x v="1"/>
    <x v="68"/>
    <x v="9"/>
    <x v="15"/>
  </r>
  <r>
    <x v="1"/>
    <x v="18"/>
    <x v="2"/>
    <x v="12"/>
  </r>
  <r>
    <x v="1"/>
    <x v="49"/>
    <x v="29"/>
    <x v="19"/>
  </r>
  <r>
    <x v="1"/>
    <x v="69"/>
    <x v="32"/>
    <x v="41"/>
  </r>
  <r>
    <x v="1"/>
    <x v="70"/>
    <x v="33"/>
    <x v="42"/>
  </r>
  <r>
    <x v="1"/>
    <x v="71"/>
    <x v="24"/>
    <x v="43"/>
  </r>
  <r>
    <x v="1"/>
    <x v="72"/>
    <x v="26"/>
    <x v="44"/>
  </r>
  <r>
    <x v="1"/>
    <x v="73"/>
    <x v="10"/>
    <x v="28"/>
  </r>
  <r>
    <x v="1"/>
    <x v="50"/>
    <x v="21"/>
    <x v="22"/>
  </r>
  <r>
    <x v="1"/>
    <x v="54"/>
    <x v="20"/>
    <x v="39"/>
  </r>
  <r>
    <x v="1"/>
    <x v="74"/>
    <x v="34"/>
    <x v="36"/>
  </r>
  <r>
    <x v="1"/>
    <x v="69"/>
    <x v="32"/>
    <x v="22"/>
  </r>
  <r>
    <x v="1"/>
    <x v="75"/>
    <x v="35"/>
    <x v="36"/>
  </r>
  <r>
    <x v="1"/>
    <x v="64"/>
    <x v="21"/>
    <x v="42"/>
  </r>
  <r>
    <x v="1"/>
    <x v="76"/>
    <x v="34"/>
    <x v="43"/>
  </r>
  <r>
    <x v="1"/>
    <x v="77"/>
    <x v="32"/>
    <x v="18"/>
  </r>
  <r>
    <x v="1"/>
    <x v="25"/>
    <x v="12"/>
    <x v="18"/>
  </r>
  <r>
    <x v="1"/>
    <x v="71"/>
    <x v="24"/>
    <x v="32"/>
  </r>
  <r>
    <x v="1"/>
    <x v="78"/>
    <x v="1"/>
    <x v="25"/>
  </r>
  <r>
    <x v="1"/>
    <x v="75"/>
    <x v="35"/>
    <x v="15"/>
  </r>
  <r>
    <x v="1"/>
    <x v="54"/>
    <x v="20"/>
    <x v="45"/>
  </r>
  <r>
    <x v="1"/>
    <x v="79"/>
    <x v="17"/>
    <x v="46"/>
  </r>
  <r>
    <x v="1"/>
    <x v="45"/>
    <x v="17"/>
    <x v="37"/>
  </r>
  <r>
    <x v="1"/>
    <x v="46"/>
    <x v="18"/>
    <x v="47"/>
  </r>
  <r>
    <x v="1"/>
    <x v="53"/>
    <x v="24"/>
    <x v="16"/>
  </r>
  <r>
    <x v="1"/>
    <x v="80"/>
    <x v="36"/>
    <x v="48"/>
  </r>
  <r>
    <x v="1"/>
    <x v="81"/>
    <x v="21"/>
    <x v="15"/>
  </r>
  <r>
    <x v="1"/>
    <x v="64"/>
    <x v="21"/>
    <x v="46"/>
  </r>
  <r>
    <x v="1"/>
    <x v="82"/>
    <x v="17"/>
    <x v="40"/>
  </r>
  <r>
    <x v="1"/>
    <x v="83"/>
    <x v="22"/>
    <x v="49"/>
  </r>
  <r>
    <x v="1"/>
    <x v="84"/>
    <x v="25"/>
    <x v="35"/>
  </r>
  <r>
    <x v="1"/>
    <x v="56"/>
    <x v="31"/>
    <x v="48"/>
  </r>
  <r>
    <x v="1"/>
    <x v="81"/>
    <x v="21"/>
    <x v="41"/>
  </r>
  <r>
    <x v="1"/>
    <x v="66"/>
    <x v="22"/>
    <x v="16"/>
  </r>
  <r>
    <x v="1"/>
    <x v="18"/>
    <x v="7"/>
    <x v="50"/>
  </r>
  <r>
    <x v="1"/>
    <x v="85"/>
    <x v="19"/>
    <x v="51"/>
  </r>
  <r>
    <x v="1"/>
    <x v="48"/>
    <x v="20"/>
    <x v="2"/>
  </r>
  <r>
    <x v="1"/>
    <x v="14"/>
    <x v="7"/>
    <x v="35"/>
  </r>
  <r>
    <x v="1"/>
    <x v="86"/>
    <x v="31"/>
    <x v="16"/>
  </r>
  <r>
    <x v="1"/>
    <x v="64"/>
    <x v="21"/>
    <x v="42"/>
  </r>
  <r>
    <x v="1"/>
    <x v="52"/>
    <x v="23"/>
    <x v="41"/>
  </r>
  <r>
    <x v="1"/>
    <x v="87"/>
    <x v="37"/>
    <x v="44"/>
  </r>
  <r>
    <x v="1"/>
    <x v="5"/>
    <x v="13"/>
    <x v="28"/>
  </r>
  <r>
    <x v="1"/>
    <x v="81"/>
    <x v="35"/>
    <x v="36"/>
  </r>
  <r>
    <x v="1"/>
    <x v="77"/>
    <x v="32"/>
    <x v="37"/>
  </r>
  <r>
    <x v="1"/>
    <x v="25"/>
    <x v="12"/>
    <x v="26"/>
  </r>
  <r>
    <x v="1"/>
    <x v="88"/>
    <x v="34"/>
    <x v="36"/>
  </r>
  <r>
    <x v="1"/>
    <x v="49"/>
    <x v="18"/>
    <x v="16"/>
  </r>
  <r>
    <x v="1"/>
    <x v="2"/>
    <x v="4"/>
    <x v="26"/>
  </r>
  <r>
    <x v="1"/>
    <x v="66"/>
    <x v="22"/>
    <x v="16"/>
  </r>
  <r>
    <x v="1"/>
    <x v="88"/>
    <x v="34"/>
    <x v="41"/>
  </r>
  <r>
    <x v="1"/>
    <x v="1"/>
    <x v="2"/>
    <x v="50"/>
  </r>
  <r>
    <x v="1"/>
    <x v="50"/>
    <x v="21"/>
    <x v="26"/>
  </r>
  <r>
    <x v="1"/>
    <x v="89"/>
    <x v="35"/>
    <x v="1"/>
  </r>
  <r>
    <x v="1"/>
    <x v="87"/>
    <x v="37"/>
    <x v="2"/>
  </r>
  <r>
    <x v="1"/>
    <x v="89"/>
    <x v="37"/>
    <x v="47"/>
  </r>
  <r>
    <x v="1"/>
    <x v="90"/>
    <x v="1"/>
    <x v="14"/>
  </r>
  <r>
    <x v="1"/>
    <x v="45"/>
    <x v="17"/>
    <x v="38"/>
  </r>
  <r>
    <x v="1"/>
    <x v="73"/>
    <x v="10"/>
    <x v="32"/>
  </r>
  <r>
    <x v="1"/>
    <x v="50"/>
    <x v="21"/>
    <x v="48"/>
  </r>
  <r>
    <x v="1"/>
    <x v="65"/>
    <x v="32"/>
    <x v="15"/>
  </r>
  <r>
    <x v="1"/>
    <x v="54"/>
    <x v="20"/>
    <x v="52"/>
  </r>
  <r>
    <x v="1"/>
    <x v="85"/>
    <x v="36"/>
    <x v="34"/>
  </r>
  <r>
    <x v="1"/>
    <x v="91"/>
    <x v="24"/>
    <x v="20"/>
  </r>
  <r>
    <x v="1"/>
    <x v="92"/>
    <x v="27"/>
    <x v="53"/>
  </r>
  <r>
    <x v="1"/>
    <x v="53"/>
    <x v="24"/>
    <x v="16"/>
  </r>
  <r>
    <x v="1"/>
    <x v="28"/>
    <x v="11"/>
    <x v="3"/>
  </r>
  <r>
    <x v="1"/>
    <x v="62"/>
    <x v="31"/>
    <x v="15"/>
  </r>
  <r>
    <x v="1"/>
    <x v="48"/>
    <x v="20"/>
    <x v="50"/>
  </r>
  <r>
    <x v="1"/>
    <x v="61"/>
    <x v="18"/>
    <x v="37"/>
  </r>
  <r>
    <x v="1"/>
    <x v="93"/>
    <x v="38"/>
    <x v="34"/>
  </r>
  <r>
    <x v="1"/>
    <x v="58"/>
    <x v="29"/>
    <x v="33"/>
  </r>
  <r>
    <x v="1"/>
    <x v="54"/>
    <x v="20"/>
    <x v="35"/>
  </r>
  <r>
    <x v="1"/>
    <x v="81"/>
    <x v="21"/>
    <x v="51"/>
  </r>
  <r>
    <x v="1"/>
    <x v="54"/>
    <x v="20"/>
    <x v="42"/>
  </r>
  <r>
    <x v="1"/>
    <x v="79"/>
    <x v="20"/>
    <x v="47"/>
  </r>
  <r>
    <x v="1"/>
    <x v="53"/>
    <x v="24"/>
    <x v="42"/>
  </r>
  <r>
    <x v="1"/>
    <x v="94"/>
    <x v="7"/>
    <x v="10"/>
  </r>
  <r>
    <x v="1"/>
    <x v="58"/>
    <x v="29"/>
    <x v="47"/>
  </r>
  <r>
    <x v="1"/>
    <x v="95"/>
    <x v="23"/>
    <x v="54"/>
  </r>
  <r>
    <x v="1"/>
    <x v="66"/>
    <x v="22"/>
    <x v="42"/>
  </r>
  <r>
    <x v="1"/>
    <x v="92"/>
    <x v="27"/>
    <x v="47"/>
  </r>
  <r>
    <x v="1"/>
    <x v="82"/>
    <x v="17"/>
    <x v="47"/>
  </r>
  <r>
    <x v="1"/>
    <x v="89"/>
    <x v="37"/>
    <x v="36"/>
  </r>
  <r>
    <x v="1"/>
    <x v="96"/>
    <x v="1"/>
    <x v="28"/>
  </r>
  <r>
    <x v="1"/>
    <x v="56"/>
    <x v="27"/>
    <x v="10"/>
  </r>
  <r>
    <x v="1"/>
    <x v="48"/>
    <x v="20"/>
    <x v="15"/>
  </r>
  <r>
    <x v="1"/>
    <x v="92"/>
    <x v="27"/>
    <x v="16"/>
  </r>
  <r>
    <x v="1"/>
    <x v="56"/>
    <x v="27"/>
    <x v="16"/>
  </r>
  <r>
    <x v="1"/>
    <x v="80"/>
    <x v="36"/>
    <x v="55"/>
  </r>
  <r>
    <x v="1"/>
    <x v="74"/>
    <x v="34"/>
    <x v="20"/>
  </r>
  <r>
    <x v="1"/>
    <x v="62"/>
    <x v="31"/>
    <x v="41"/>
  </r>
  <r>
    <x v="1"/>
    <x v="95"/>
    <x v="23"/>
    <x v="33"/>
  </r>
  <r>
    <x v="1"/>
    <x v="88"/>
    <x v="23"/>
    <x v="42"/>
  </r>
  <r>
    <x v="1"/>
    <x v="59"/>
    <x v="30"/>
    <x v="35"/>
  </r>
  <r>
    <x v="1"/>
    <x v="67"/>
    <x v="37"/>
    <x v="43"/>
  </r>
  <r>
    <x v="1"/>
    <x v="96"/>
    <x v="1"/>
    <x v="25"/>
  </r>
  <r>
    <x v="1"/>
    <x v="86"/>
    <x v="31"/>
    <x v="47"/>
  </r>
  <r>
    <x v="1"/>
    <x v="59"/>
    <x v="29"/>
    <x v="39"/>
  </r>
  <r>
    <x v="1"/>
    <x v="81"/>
    <x v="21"/>
    <x v="18"/>
  </r>
  <r>
    <x v="1"/>
    <x v="97"/>
    <x v="35"/>
    <x v="2"/>
  </r>
  <r>
    <x v="1"/>
    <x v="98"/>
    <x v="39"/>
    <x v="54"/>
  </r>
  <r>
    <x v="1"/>
    <x v="70"/>
    <x v="33"/>
    <x v="40"/>
  </r>
  <r>
    <x v="1"/>
    <x v="99"/>
    <x v="19"/>
    <x v="26"/>
  </r>
  <r>
    <x v="1"/>
    <x v="71"/>
    <x v="24"/>
    <x v="37"/>
  </r>
  <r>
    <x v="1"/>
    <x v="68"/>
    <x v="9"/>
    <x v="25"/>
  </r>
  <r>
    <x v="1"/>
    <x v="65"/>
    <x v="32"/>
    <x v="37"/>
  </r>
  <r>
    <x v="1"/>
    <x v="6"/>
    <x v="0"/>
    <x v="25"/>
  </r>
  <r>
    <x v="1"/>
    <x v="88"/>
    <x v="23"/>
    <x v="56"/>
  </r>
  <r>
    <x v="1"/>
    <x v="65"/>
    <x v="32"/>
    <x v="47"/>
  </r>
  <r>
    <x v="1"/>
    <x v="80"/>
    <x v="36"/>
    <x v="50"/>
  </r>
  <r>
    <x v="1"/>
    <x v="60"/>
    <x v="9"/>
    <x v="10"/>
  </r>
  <r>
    <x v="1"/>
    <x v="9"/>
    <x v="3"/>
    <x v="19"/>
  </r>
  <r>
    <x v="1"/>
    <x v="92"/>
    <x v="27"/>
    <x v="2"/>
  </r>
  <r>
    <x v="1"/>
    <x v="79"/>
    <x v="17"/>
    <x v="42"/>
  </r>
  <r>
    <x v="1"/>
    <x v="53"/>
    <x v="24"/>
    <x v="15"/>
  </r>
  <r>
    <x v="1"/>
    <x v="85"/>
    <x v="19"/>
    <x v="48"/>
  </r>
  <r>
    <x v="1"/>
    <x v="47"/>
    <x v="19"/>
    <x v="32"/>
  </r>
  <r>
    <x v="1"/>
    <x v="96"/>
    <x v="1"/>
    <x v="38"/>
  </r>
  <r>
    <x v="1"/>
    <x v="90"/>
    <x v="1"/>
    <x v="25"/>
  </r>
  <r>
    <x v="1"/>
    <x v="77"/>
    <x v="32"/>
    <x v="23"/>
  </r>
  <r>
    <x v="1"/>
    <x v="54"/>
    <x v="20"/>
    <x v="12"/>
  </r>
  <r>
    <x v="1"/>
    <x v="60"/>
    <x v="9"/>
    <x v="24"/>
  </r>
  <r>
    <x v="1"/>
    <x v="89"/>
    <x v="37"/>
    <x v="55"/>
  </r>
  <r>
    <x v="1"/>
    <x v="13"/>
    <x v="2"/>
    <x v="1"/>
  </r>
  <r>
    <x v="1"/>
    <x v="16"/>
    <x v="12"/>
    <x v="13"/>
  </r>
  <r>
    <x v="1"/>
    <x v="86"/>
    <x v="31"/>
    <x v="43"/>
  </r>
  <r>
    <x v="1"/>
    <x v="85"/>
    <x v="36"/>
    <x v="46"/>
  </r>
  <r>
    <x v="1"/>
    <x v="45"/>
    <x v="17"/>
    <x v="1"/>
  </r>
  <r>
    <x v="1"/>
    <x v="56"/>
    <x v="27"/>
    <x v="12"/>
  </r>
  <r>
    <x v="1"/>
    <x v="48"/>
    <x v="20"/>
    <x v="49"/>
  </r>
  <r>
    <x v="1"/>
    <x v="97"/>
    <x v="35"/>
    <x v="55"/>
  </r>
  <r>
    <x v="1"/>
    <x v="63"/>
    <x v="29"/>
    <x v="43"/>
  </r>
  <r>
    <x v="1"/>
    <x v="65"/>
    <x v="32"/>
    <x v="55"/>
  </r>
  <r>
    <x v="1"/>
    <x v="52"/>
    <x v="23"/>
    <x v="57"/>
  </r>
  <r>
    <x v="1"/>
    <x v="79"/>
    <x v="17"/>
    <x v="26"/>
  </r>
  <r>
    <x v="1"/>
    <x v="88"/>
    <x v="23"/>
    <x v="40"/>
  </r>
  <r>
    <x v="1"/>
    <x v="56"/>
    <x v="27"/>
    <x v="2"/>
  </r>
  <r>
    <x v="1"/>
    <x v="69"/>
    <x v="32"/>
    <x v="41"/>
  </r>
  <r>
    <x v="1"/>
    <x v="75"/>
    <x v="35"/>
    <x v="55"/>
  </r>
  <r>
    <x v="1"/>
    <x v="83"/>
    <x v="27"/>
    <x v="32"/>
  </r>
  <r>
    <x v="1"/>
    <x v="81"/>
    <x v="21"/>
    <x v="43"/>
  </r>
  <r>
    <x v="1"/>
    <x v="84"/>
    <x v="25"/>
    <x v="2"/>
  </r>
  <r>
    <x v="1"/>
    <x v="73"/>
    <x v="10"/>
    <x v="24"/>
  </r>
  <r>
    <x v="1"/>
    <x v="67"/>
    <x v="37"/>
    <x v="51"/>
  </r>
  <r>
    <x v="1"/>
    <x v="49"/>
    <x v="18"/>
    <x v="58"/>
  </r>
  <r>
    <x v="1"/>
    <x v="93"/>
    <x v="38"/>
    <x v="33"/>
  </r>
  <r>
    <x v="1"/>
    <x v="70"/>
    <x v="33"/>
    <x v="26"/>
  </r>
  <r>
    <x v="1"/>
    <x v="14"/>
    <x v="7"/>
    <x v="16"/>
  </r>
  <r>
    <x v="1"/>
    <x v="51"/>
    <x v="22"/>
    <x v="12"/>
  </r>
  <r>
    <x v="1"/>
    <x v="82"/>
    <x v="22"/>
    <x v="48"/>
  </r>
  <r>
    <x v="1"/>
    <x v="100"/>
    <x v="36"/>
    <x v="35"/>
  </r>
  <r>
    <x v="1"/>
    <x v="96"/>
    <x v="1"/>
    <x v="3"/>
  </r>
  <r>
    <x v="1"/>
    <x v="63"/>
    <x v="29"/>
    <x v="35"/>
  </r>
  <r>
    <x v="1"/>
    <x v="77"/>
    <x v="32"/>
    <x v="16"/>
  </r>
  <r>
    <x v="1"/>
    <x v="80"/>
    <x v="36"/>
    <x v="34"/>
  </r>
  <r>
    <x v="1"/>
    <x v="54"/>
    <x v="20"/>
    <x v="28"/>
  </r>
  <r>
    <x v="1"/>
    <x v="85"/>
    <x v="36"/>
    <x v="55"/>
  </r>
  <r>
    <x v="1"/>
    <x v="95"/>
    <x v="23"/>
    <x v="24"/>
  </r>
  <r>
    <x v="1"/>
    <x v="79"/>
    <x v="17"/>
    <x v="33"/>
  </r>
  <r>
    <x v="1"/>
    <x v="75"/>
    <x v="35"/>
    <x v="51"/>
  </r>
  <r>
    <x v="1"/>
    <x v="83"/>
    <x v="27"/>
    <x v="42"/>
  </r>
  <r>
    <x v="1"/>
    <x v="101"/>
    <x v="10"/>
    <x v="16"/>
  </r>
  <r>
    <x v="1"/>
    <x v="76"/>
    <x v="34"/>
    <x v="34"/>
  </r>
  <r>
    <x v="1"/>
    <x v="71"/>
    <x v="24"/>
    <x v="25"/>
  </r>
  <r>
    <x v="1"/>
    <x v="84"/>
    <x v="25"/>
    <x v="13"/>
  </r>
  <r>
    <x v="1"/>
    <x v="69"/>
    <x v="32"/>
    <x v="23"/>
  </r>
  <r>
    <x v="1"/>
    <x v="87"/>
    <x v="37"/>
    <x v="38"/>
  </r>
  <r>
    <x v="1"/>
    <x v="101"/>
    <x v="10"/>
    <x v="22"/>
  </r>
  <r>
    <x v="1"/>
    <x v="56"/>
    <x v="27"/>
    <x v="5"/>
  </r>
  <r>
    <x v="1"/>
    <x v="86"/>
    <x v="31"/>
    <x v="50"/>
  </r>
  <r>
    <x v="1"/>
    <x v="62"/>
    <x v="31"/>
    <x v="33"/>
  </r>
  <r>
    <x v="1"/>
    <x v="64"/>
    <x v="21"/>
    <x v="15"/>
  </r>
  <r>
    <x v="1"/>
    <x v="90"/>
    <x v="1"/>
    <x v="18"/>
  </r>
  <r>
    <x v="1"/>
    <x v="80"/>
    <x v="23"/>
    <x v="45"/>
  </r>
  <r>
    <x v="1"/>
    <x v="97"/>
    <x v="35"/>
    <x v="53"/>
  </r>
  <r>
    <x v="1"/>
    <x v="89"/>
    <x v="37"/>
    <x v="44"/>
  </r>
  <r>
    <x v="1"/>
    <x v="51"/>
    <x v="22"/>
    <x v="50"/>
  </r>
  <r>
    <x v="1"/>
    <x v="62"/>
    <x v="31"/>
    <x v="37"/>
  </r>
  <r>
    <x v="1"/>
    <x v="102"/>
    <x v="10"/>
    <x v="26"/>
  </r>
  <r>
    <x v="1"/>
    <x v="56"/>
    <x v="27"/>
    <x v="18"/>
  </r>
  <r>
    <x v="1"/>
    <x v="72"/>
    <x v="26"/>
    <x v="38"/>
  </r>
  <r>
    <x v="1"/>
    <x v="52"/>
    <x v="23"/>
    <x v="42"/>
  </r>
  <r>
    <x v="1"/>
    <x v="69"/>
    <x v="32"/>
    <x v="34"/>
  </r>
  <r>
    <x v="1"/>
    <x v="50"/>
    <x v="21"/>
    <x v="37"/>
  </r>
  <r>
    <x v="1"/>
    <x v="94"/>
    <x v="7"/>
    <x v="37"/>
  </r>
  <r>
    <x v="2"/>
    <x v="103"/>
    <x v="40"/>
    <x v="59"/>
  </r>
  <r>
    <x v="2"/>
    <x v="104"/>
    <x v="41"/>
    <x v="59"/>
  </r>
  <r>
    <x v="2"/>
    <x v="105"/>
    <x v="42"/>
    <x v="59"/>
  </r>
  <r>
    <x v="2"/>
    <x v="106"/>
    <x v="43"/>
    <x v="60"/>
  </r>
  <r>
    <x v="2"/>
    <x v="107"/>
    <x v="44"/>
    <x v="61"/>
  </r>
  <r>
    <x v="2"/>
    <x v="108"/>
    <x v="45"/>
    <x v="59"/>
  </r>
  <r>
    <x v="2"/>
    <x v="109"/>
    <x v="46"/>
    <x v="62"/>
  </r>
  <r>
    <x v="2"/>
    <x v="110"/>
    <x v="47"/>
    <x v="63"/>
  </r>
  <r>
    <x v="2"/>
    <x v="111"/>
    <x v="48"/>
    <x v="64"/>
  </r>
  <r>
    <x v="2"/>
    <x v="112"/>
    <x v="43"/>
    <x v="65"/>
  </r>
  <r>
    <x v="2"/>
    <x v="113"/>
    <x v="39"/>
    <x v="64"/>
  </r>
  <r>
    <x v="2"/>
    <x v="114"/>
    <x v="49"/>
    <x v="59"/>
  </r>
  <r>
    <x v="2"/>
    <x v="115"/>
    <x v="50"/>
    <x v="66"/>
  </r>
  <r>
    <x v="2"/>
    <x v="116"/>
    <x v="37"/>
    <x v="67"/>
  </r>
  <r>
    <x v="2"/>
    <x v="117"/>
    <x v="51"/>
    <x v="59"/>
  </r>
  <r>
    <x v="2"/>
    <x v="106"/>
    <x v="43"/>
    <x v="59"/>
  </r>
  <r>
    <x v="2"/>
    <x v="118"/>
    <x v="44"/>
    <x v="59"/>
  </r>
  <r>
    <x v="2"/>
    <x v="119"/>
    <x v="52"/>
    <x v="59"/>
  </r>
  <r>
    <x v="2"/>
    <x v="120"/>
    <x v="28"/>
    <x v="68"/>
  </r>
  <r>
    <x v="2"/>
    <x v="121"/>
    <x v="41"/>
    <x v="63"/>
  </r>
  <r>
    <x v="2"/>
    <x v="122"/>
    <x v="48"/>
    <x v="69"/>
  </r>
  <r>
    <x v="2"/>
    <x v="123"/>
    <x v="53"/>
    <x v="59"/>
  </r>
  <r>
    <x v="2"/>
    <x v="124"/>
    <x v="54"/>
    <x v="65"/>
  </r>
  <r>
    <x v="2"/>
    <x v="125"/>
    <x v="28"/>
    <x v="70"/>
  </r>
  <r>
    <x v="2"/>
    <x v="126"/>
    <x v="46"/>
    <x v="67"/>
  </r>
  <r>
    <x v="2"/>
    <x v="127"/>
    <x v="42"/>
    <x v="59"/>
  </r>
  <r>
    <x v="2"/>
    <x v="128"/>
    <x v="55"/>
    <x v="71"/>
  </r>
  <r>
    <x v="2"/>
    <x v="129"/>
    <x v="29"/>
    <x v="72"/>
  </r>
  <r>
    <x v="2"/>
    <x v="130"/>
    <x v="44"/>
    <x v="73"/>
  </r>
  <r>
    <x v="2"/>
    <x v="131"/>
    <x v="56"/>
    <x v="59"/>
  </r>
  <r>
    <x v="2"/>
    <x v="132"/>
    <x v="56"/>
    <x v="15"/>
  </r>
  <r>
    <x v="2"/>
    <x v="133"/>
    <x v="57"/>
    <x v="41"/>
  </r>
  <r>
    <x v="2"/>
    <x v="134"/>
    <x v="41"/>
    <x v="74"/>
  </r>
  <r>
    <x v="2"/>
    <x v="135"/>
    <x v="38"/>
    <x v="75"/>
  </r>
  <r>
    <x v="2"/>
    <x v="108"/>
    <x v="54"/>
    <x v="59"/>
  </r>
  <r>
    <x v="2"/>
    <x v="136"/>
    <x v="54"/>
    <x v="59"/>
  </r>
  <r>
    <x v="2"/>
    <x v="137"/>
    <x v="58"/>
    <x v="59"/>
  </r>
  <r>
    <x v="2"/>
    <x v="125"/>
    <x v="28"/>
    <x v="76"/>
  </r>
  <r>
    <x v="2"/>
    <x v="138"/>
    <x v="59"/>
    <x v="59"/>
  </r>
  <r>
    <x v="2"/>
    <x v="124"/>
    <x v="54"/>
    <x v="59"/>
  </r>
  <r>
    <x v="2"/>
    <x v="139"/>
    <x v="58"/>
    <x v="59"/>
  </r>
  <r>
    <x v="2"/>
    <x v="140"/>
    <x v="56"/>
    <x v="77"/>
  </r>
  <r>
    <x v="2"/>
    <x v="141"/>
    <x v="26"/>
    <x v="77"/>
  </r>
  <r>
    <x v="2"/>
    <x v="133"/>
    <x v="57"/>
    <x v="57"/>
  </r>
  <r>
    <x v="2"/>
    <x v="142"/>
    <x v="60"/>
    <x v="67"/>
  </r>
  <r>
    <x v="2"/>
    <x v="138"/>
    <x v="59"/>
    <x v="59"/>
  </r>
  <r>
    <x v="2"/>
    <x v="143"/>
    <x v="43"/>
    <x v="59"/>
  </r>
  <r>
    <x v="2"/>
    <x v="144"/>
    <x v="43"/>
    <x v="59"/>
  </r>
  <r>
    <x v="2"/>
    <x v="145"/>
    <x v="40"/>
    <x v="59"/>
  </r>
  <r>
    <x v="2"/>
    <x v="107"/>
    <x v="44"/>
    <x v="59"/>
  </r>
  <r>
    <x v="2"/>
    <x v="111"/>
    <x v="48"/>
    <x v="78"/>
  </r>
  <r>
    <x v="2"/>
    <x v="146"/>
    <x v="61"/>
    <x v="59"/>
  </r>
  <r>
    <x v="2"/>
    <x v="147"/>
    <x v="45"/>
    <x v="79"/>
  </r>
  <r>
    <x v="2"/>
    <x v="148"/>
    <x v="54"/>
    <x v="59"/>
  </r>
  <r>
    <x v="2"/>
    <x v="149"/>
    <x v="46"/>
    <x v="59"/>
  </r>
  <r>
    <x v="2"/>
    <x v="150"/>
    <x v="62"/>
    <x v="80"/>
  </r>
  <r>
    <x v="2"/>
    <x v="151"/>
    <x v="39"/>
    <x v="67"/>
  </r>
  <r>
    <x v="2"/>
    <x v="152"/>
    <x v="50"/>
    <x v="63"/>
  </r>
  <r>
    <x v="2"/>
    <x v="153"/>
    <x v="45"/>
    <x v="59"/>
  </r>
  <r>
    <x v="2"/>
    <x v="154"/>
    <x v="46"/>
    <x v="58"/>
  </r>
  <r>
    <x v="2"/>
    <x v="155"/>
    <x v="29"/>
    <x v="68"/>
  </r>
  <r>
    <x v="2"/>
    <x v="156"/>
    <x v="63"/>
    <x v="77"/>
  </r>
  <r>
    <x v="3"/>
    <x v="157"/>
    <x v="64"/>
    <x v="81"/>
  </r>
  <r>
    <x v="3"/>
    <x v="157"/>
    <x v="64"/>
    <x v="8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05">
  <r>
    <n v="50"/>
    <n v="10"/>
    <n v="81"/>
  </r>
  <r>
    <n v="69"/>
    <n v="15"/>
    <n v="63"/>
  </r>
  <r>
    <n v="60"/>
    <n v="13"/>
    <n v="72"/>
  </r>
  <r>
    <n v="52"/>
    <n v="10"/>
    <n v="78"/>
  </r>
  <r>
    <n v="69"/>
    <n v="15"/>
    <n v="83"/>
  </r>
  <r>
    <n v="54"/>
    <n v="11"/>
    <n v="81"/>
  </r>
  <r>
    <n v="48"/>
    <n v="9"/>
    <n v="80"/>
  </r>
  <r>
    <n v="63"/>
    <n v="13"/>
    <n v="86"/>
  </r>
  <r>
    <n v="43"/>
    <n v="8"/>
    <n v="85"/>
  </r>
  <r>
    <n v="52"/>
    <n v="11"/>
    <n v="87"/>
  </r>
  <r>
    <n v="36"/>
    <n v="6"/>
    <n v="90"/>
  </r>
  <r>
    <n v="66"/>
    <n v="14"/>
    <n v="76"/>
  </r>
  <r>
    <n v="46"/>
    <n v="9"/>
    <n v="86"/>
  </r>
  <r>
    <n v="19"/>
    <n v="2"/>
    <n v="92"/>
  </r>
  <r>
    <n v="81"/>
    <n v="18"/>
    <n v="68"/>
  </r>
  <r>
    <n v="52"/>
    <n v="10"/>
    <n v="77"/>
  </r>
  <r>
    <n v="70"/>
    <n v="15"/>
    <n v="82"/>
  </r>
  <r>
    <n v="72"/>
    <n v="16"/>
    <n v="64"/>
  </r>
  <r>
    <n v="38"/>
    <n v="7"/>
    <n v="87"/>
  </r>
  <r>
    <n v="68"/>
    <n v="15"/>
    <n v="65"/>
  </r>
  <r>
    <n v="44"/>
    <n v="8"/>
    <n v="89"/>
  </r>
  <r>
    <n v="71"/>
    <n v="16"/>
    <n v="71"/>
  </r>
  <r>
    <n v="53"/>
    <n v="11"/>
    <n v="75"/>
  </r>
  <r>
    <n v="38"/>
    <n v="7"/>
    <n v="81"/>
  </r>
  <r>
    <n v="48"/>
    <n v="10"/>
    <n v="84"/>
  </r>
  <r>
    <n v="59"/>
    <n v="12"/>
    <n v="65"/>
  </r>
  <r>
    <n v="36"/>
    <n v="6"/>
    <n v="94"/>
  </r>
  <r>
    <n v="28"/>
    <n v="4"/>
    <n v="86"/>
  </r>
  <r>
    <n v="70"/>
    <n v="15"/>
    <n v="62"/>
  </r>
  <r>
    <n v="39"/>
    <n v="7"/>
    <n v="82"/>
  </r>
  <r>
    <n v="40"/>
    <n v="7"/>
    <n v="85"/>
  </r>
  <r>
    <n v="42"/>
    <n v="8"/>
    <n v="84"/>
  </r>
  <r>
    <n v="67"/>
    <n v="15"/>
    <n v="74"/>
  </r>
  <r>
    <n v="34"/>
    <n v="6"/>
    <n v="84"/>
  </r>
  <r>
    <n v="54"/>
    <n v="11"/>
    <n v="78"/>
  </r>
  <r>
    <n v="53"/>
    <n v="11"/>
    <n v="70"/>
  </r>
  <r>
    <n v="65"/>
    <n v="14"/>
    <n v="73"/>
  </r>
  <r>
    <n v="38"/>
    <n v="7"/>
    <n v="82"/>
  </r>
  <r>
    <n v="56"/>
    <n v="12"/>
    <n v="74"/>
  </r>
  <r>
    <n v="53"/>
    <n v="11"/>
    <n v="75"/>
  </r>
  <r>
    <n v="66"/>
    <n v="14"/>
    <n v="66"/>
  </r>
  <r>
    <n v="40"/>
    <n v="7"/>
    <n v="89"/>
  </r>
  <r>
    <n v="25"/>
    <n v="3"/>
    <n v="88"/>
  </r>
  <r>
    <n v="42"/>
    <n v="8"/>
    <n v="82"/>
  </r>
  <r>
    <n v="32"/>
    <n v="5"/>
    <n v="92"/>
  </r>
  <r>
    <n v="56"/>
    <n v="12"/>
    <n v="90"/>
  </r>
  <r>
    <n v="52"/>
    <n v="11"/>
    <n v="76"/>
  </r>
  <r>
    <n v="51"/>
    <n v="10"/>
    <n v="76"/>
  </r>
  <r>
    <n v="50"/>
    <n v="10"/>
    <n v="77"/>
  </r>
  <r>
    <n v="69"/>
    <n v="15"/>
    <n v="74"/>
  </r>
  <r>
    <n v="43"/>
    <n v="8"/>
    <n v="81"/>
  </r>
  <r>
    <n v="62"/>
    <n v="13"/>
    <n v="73"/>
  </r>
  <r>
    <n v="55"/>
    <n v="11"/>
    <n v="87"/>
  </r>
  <r>
    <n v="53"/>
    <n v="11"/>
    <n v="78"/>
  </r>
  <r>
    <n v="49"/>
    <n v="10"/>
    <n v="76"/>
  </r>
  <r>
    <n v="47"/>
    <n v="9"/>
    <n v="80"/>
  </r>
  <r>
    <n v="35"/>
    <n v="6"/>
    <n v="89"/>
  </r>
  <r>
    <n v="45"/>
    <n v="9"/>
    <n v="88"/>
  </r>
  <r>
    <n v="54"/>
    <n v="11"/>
    <n v="78"/>
  </r>
  <r>
    <n v="48"/>
    <n v="10"/>
    <n v="81"/>
  </r>
  <r>
    <n v="29"/>
    <n v="4"/>
    <n v="94"/>
  </r>
  <r>
    <n v="60"/>
    <n v="13"/>
    <n v="72"/>
  </r>
  <r>
    <n v="51"/>
    <n v="10"/>
    <n v="78"/>
  </r>
  <r>
    <n v="29"/>
    <n v="4"/>
    <n v="86"/>
  </r>
  <r>
    <n v="44"/>
    <n v="9"/>
    <n v="79"/>
  </r>
  <r>
    <n v="53"/>
    <n v="11"/>
    <n v="72"/>
  </r>
  <r>
    <n v="63"/>
    <n v="13"/>
    <n v="70"/>
  </r>
  <r>
    <n v="58"/>
    <n v="12"/>
    <n v="71"/>
  </r>
  <r>
    <n v="11"/>
    <n v="0"/>
    <n v="97"/>
  </r>
  <r>
    <n v="55"/>
    <n v="11"/>
    <n v="81"/>
  </r>
  <r>
    <n v="40"/>
    <n v="7"/>
    <n v="82"/>
  </r>
  <r>
    <n v="25"/>
    <n v="3"/>
    <n v="91"/>
  </r>
  <r>
    <n v="64"/>
    <n v="14"/>
    <n v="71"/>
  </r>
  <r>
    <n v="69"/>
    <n v="15"/>
    <n v="73"/>
  </r>
  <r>
    <n v="20"/>
    <n v="2"/>
    <n v="93"/>
  </r>
  <r>
    <n v="48"/>
    <n v="10"/>
    <n v="83"/>
  </r>
  <r>
    <n v="64"/>
    <n v="14"/>
    <n v="74"/>
  </r>
  <r>
    <n v="27"/>
    <n v="4"/>
    <n v="91"/>
  </r>
  <r>
    <n v="54"/>
    <n v="11"/>
    <n v="77"/>
  </r>
  <r>
    <n v="56"/>
    <n v="12"/>
    <n v="69"/>
  </r>
  <r>
    <n v="57"/>
    <n v="12"/>
    <n v="78"/>
  </r>
  <r>
    <n v="57"/>
    <n v="12"/>
    <n v="71"/>
  </r>
  <r>
    <n v="32"/>
    <n v="5"/>
    <n v="92"/>
  </r>
  <r>
    <n v="50"/>
    <n v="10"/>
    <n v="85"/>
  </r>
  <r>
    <n v="34"/>
    <n v="6"/>
    <n v="83"/>
  </r>
  <r>
    <n v="54"/>
    <n v="11"/>
    <n v="79"/>
  </r>
  <r>
    <n v="38"/>
    <n v="7"/>
    <n v="89"/>
  </r>
  <r>
    <n v="53"/>
    <n v="11"/>
    <n v="87"/>
  </r>
  <r>
    <n v="60"/>
    <n v="13"/>
    <n v="78"/>
  </r>
  <r>
    <n v="42"/>
    <n v="8"/>
    <n v="84"/>
  </r>
  <r>
    <n v="46"/>
    <n v="9"/>
    <n v="79"/>
  </r>
  <r>
    <n v="43"/>
    <n v="8"/>
    <n v="84"/>
  </r>
  <r>
    <n v="100"/>
    <n v="25"/>
    <n v="53"/>
  </r>
  <r>
    <n v="125"/>
    <n v="35"/>
    <n v="52"/>
  </r>
  <r>
    <n v="113"/>
    <n v="30"/>
    <n v="53"/>
  </r>
  <r>
    <n v="102"/>
    <n v="26"/>
    <n v="78"/>
  </r>
  <r>
    <n v="126"/>
    <n v="35"/>
    <n v="47"/>
  </r>
  <r>
    <n v="105"/>
    <n v="27"/>
    <n v="51"/>
  </r>
  <r>
    <n v="97"/>
    <n v="24"/>
    <n v="78"/>
  </r>
  <r>
    <n v="117"/>
    <n v="32"/>
    <n v="51"/>
  </r>
  <r>
    <n v="91"/>
    <n v="21"/>
    <n v="51"/>
  </r>
  <r>
    <n v="103"/>
    <n v="26"/>
    <n v="64"/>
  </r>
  <r>
    <n v="81"/>
    <n v="17"/>
    <n v="61"/>
  </r>
  <r>
    <n v="122"/>
    <n v="34"/>
    <n v="78"/>
  </r>
  <r>
    <n v="94"/>
    <n v="23"/>
    <n v="57"/>
  </r>
  <r>
    <n v="58"/>
    <n v="8"/>
    <n v="77"/>
  </r>
  <r>
    <n v="142"/>
    <n v="42"/>
    <n v="57"/>
  </r>
  <r>
    <n v="102"/>
    <n v="26"/>
    <n v="69"/>
  </r>
  <r>
    <n v="127"/>
    <n v="36"/>
    <n v="45"/>
  </r>
  <r>
    <n v="129"/>
    <n v="37"/>
    <n v="64"/>
  </r>
  <r>
    <n v="83"/>
    <n v="18"/>
    <n v="78"/>
  </r>
  <r>
    <n v="124"/>
    <n v="35"/>
    <n v="57"/>
  </r>
  <r>
    <n v="92"/>
    <n v="22"/>
    <n v="72"/>
  </r>
  <r>
    <n v="128"/>
    <n v="36"/>
    <n v="45"/>
  </r>
  <r>
    <n v="104"/>
    <n v="27"/>
    <n v="59"/>
  </r>
  <r>
    <n v="84"/>
    <n v="19"/>
    <n v="58"/>
  </r>
  <r>
    <n v="98"/>
    <n v="24"/>
    <n v="53"/>
  </r>
  <r>
    <n v="111"/>
    <n v="30"/>
    <n v="52"/>
  </r>
  <r>
    <n v="82"/>
    <n v="18"/>
    <n v="64"/>
  </r>
  <r>
    <n v="71"/>
    <n v="13"/>
    <n v="68"/>
  </r>
  <r>
    <n v="126"/>
    <n v="36"/>
    <n v="75"/>
  </r>
  <r>
    <n v="85"/>
    <n v="19"/>
    <n v="58"/>
  </r>
  <r>
    <n v="87"/>
    <n v="20"/>
    <n v="60"/>
  </r>
  <r>
    <n v="90"/>
    <n v="21"/>
    <n v="56"/>
  </r>
  <r>
    <n v="123"/>
    <n v="34"/>
    <n v="44"/>
  </r>
  <r>
    <n v="78"/>
    <n v="16"/>
    <n v="79"/>
  </r>
  <r>
    <n v="105"/>
    <n v="27"/>
    <n v="62"/>
  </r>
  <r>
    <n v="103"/>
    <n v="26"/>
    <n v="45"/>
  </r>
  <r>
    <n v="120"/>
    <n v="33"/>
    <n v="51"/>
  </r>
  <r>
    <n v="85"/>
    <n v="19"/>
    <n v="62"/>
  </r>
  <r>
    <n v="108"/>
    <n v="28"/>
    <n v="51"/>
  </r>
  <r>
    <n v="104"/>
    <n v="27"/>
    <n v="60"/>
  </r>
  <r>
    <n v="121"/>
    <n v="33"/>
    <n v="56"/>
  </r>
  <r>
    <n v="86"/>
    <n v="19"/>
    <n v="71"/>
  </r>
  <r>
    <n v="67"/>
    <n v="12"/>
    <n v="71"/>
  </r>
  <r>
    <n v="90"/>
    <n v="21"/>
    <n v="69"/>
  </r>
  <r>
    <n v="76"/>
    <n v="15"/>
    <n v="73"/>
  </r>
  <r>
    <n v="108"/>
    <n v="28"/>
    <n v="64"/>
  </r>
  <r>
    <n v="103"/>
    <n v="26"/>
    <n v="42"/>
  </r>
  <r>
    <n v="101"/>
    <n v="25"/>
    <n v="46"/>
  </r>
  <r>
    <n v="100"/>
    <n v="25"/>
    <n v="61"/>
  </r>
  <r>
    <n v="125"/>
    <n v="35"/>
    <n v="50"/>
  </r>
  <r>
    <n v="91"/>
    <n v="21"/>
    <n v="65"/>
  </r>
  <r>
    <n v="116"/>
    <n v="31"/>
    <n v="54"/>
  </r>
  <r>
    <n v="106"/>
    <n v="27"/>
    <n v="64"/>
  </r>
  <r>
    <n v="104"/>
    <n v="27"/>
    <n v="46"/>
  </r>
  <r>
    <n v="99"/>
    <n v="25"/>
    <n v="59"/>
  </r>
  <r>
    <n v="96"/>
    <n v="24"/>
    <n v="41"/>
  </r>
  <r>
    <n v="80"/>
    <n v="17"/>
    <n v="47"/>
  </r>
  <r>
    <n v="94"/>
    <n v="22"/>
    <n v="54"/>
  </r>
  <r>
    <n v="106"/>
    <n v="27"/>
    <n v="58"/>
  </r>
  <r>
    <n v="98"/>
    <n v="24"/>
    <n v="65"/>
  </r>
  <r>
    <n v="71"/>
    <n v="14"/>
    <n v="67"/>
  </r>
  <r>
    <n v="114"/>
    <n v="30"/>
    <n v="48"/>
  </r>
  <r>
    <n v="102"/>
    <n v="26"/>
    <n v="72"/>
  </r>
  <r>
    <n v="72"/>
    <n v="14"/>
    <n v="47"/>
  </r>
  <r>
    <n v="93"/>
    <n v="22"/>
    <n v="65"/>
  </r>
  <r>
    <n v="104"/>
    <n v="27"/>
    <n v="60"/>
  </r>
  <r>
    <n v="117"/>
    <n v="32"/>
    <n v="58"/>
  </r>
  <r>
    <n v="110"/>
    <n v="29"/>
    <n v="44"/>
  </r>
  <r>
    <n v="48"/>
    <n v="4"/>
    <n v="79"/>
  </r>
  <r>
    <n v="106"/>
    <n v="28"/>
    <n v="51"/>
  </r>
  <r>
    <n v="86"/>
    <n v="19"/>
    <n v="61"/>
  </r>
  <r>
    <n v="67"/>
    <n v="12"/>
    <n v="66"/>
  </r>
  <r>
    <n v="119"/>
    <n v="33"/>
    <n v="51"/>
  </r>
  <r>
    <n v="126"/>
    <n v="35"/>
    <n v="65"/>
  </r>
  <r>
    <n v="60"/>
    <n v="9"/>
    <n v="66"/>
  </r>
  <r>
    <n v="98"/>
    <n v="24"/>
    <n v="65"/>
  </r>
  <r>
    <n v="119"/>
    <n v="33"/>
    <n v="58"/>
  </r>
  <r>
    <n v="69"/>
    <n v="13"/>
    <n v="67"/>
  </r>
  <r>
    <n v="105"/>
    <n v="27"/>
    <n v="66"/>
  </r>
  <r>
    <n v="109"/>
    <n v="28"/>
    <n v="63"/>
  </r>
  <r>
    <n v="110"/>
    <n v="29"/>
    <n v="72"/>
  </r>
  <r>
    <n v="109"/>
    <n v="29"/>
    <n v="50"/>
  </r>
  <r>
    <n v="75"/>
    <n v="15"/>
    <n v="82"/>
  </r>
  <r>
    <n v="100"/>
    <n v="25"/>
    <n v="57"/>
  </r>
  <r>
    <n v="78"/>
    <n v="16"/>
    <n v="69"/>
  </r>
  <r>
    <n v="105"/>
    <n v="27"/>
    <n v="54"/>
  </r>
  <r>
    <n v="84"/>
    <n v="19"/>
    <n v="64"/>
  </r>
  <r>
    <n v="103"/>
    <n v="26"/>
    <n v="38"/>
  </r>
  <r>
    <n v="114"/>
    <n v="31"/>
    <n v="52"/>
  </r>
  <r>
    <n v="89"/>
    <n v="21"/>
    <n v="84"/>
  </r>
  <r>
    <n v="95"/>
    <n v="23"/>
    <n v="49"/>
  </r>
  <r>
    <n v="91"/>
    <n v="21"/>
    <n v="65"/>
  </r>
  <r>
    <n v="56"/>
    <n v="7"/>
    <n v="78"/>
  </r>
  <r>
    <n v="92"/>
    <n v="22"/>
    <n v="64"/>
  </r>
  <r>
    <n v="102"/>
    <n v="26"/>
    <n v="67"/>
  </r>
  <r>
    <n v="124"/>
    <n v="35"/>
    <n v="61"/>
  </r>
  <r>
    <n v="136"/>
    <n v="39"/>
    <n v="52"/>
  </r>
  <r>
    <n v="127"/>
    <n v="36"/>
    <n v="53"/>
  </r>
  <r>
    <n v="103"/>
    <n v="26"/>
    <n v="47"/>
  </r>
  <r>
    <n v="106"/>
    <n v="27"/>
    <n v="48"/>
  </r>
  <r>
    <n v="103"/>
    <n v="26"/>
    <n v="60"/>
  </r>
  <r>
    <n v="101"/>
    <n v="26"/>
    <n v="50"/>
  </r>
  <r>
    <n v="91"/>
    <n v="21"/>
    <n v="60"/>
  </r>
  <r>
    <n v="73"/>
    <n v="14"/>
    <n v="76"/>
  </r>
  <r>
    <n v="127"/>
    <n v="36"/>
    <n v="50"/>
  </r>
  <r>
    <n v="118"/>
    <n v="32"/>
    <n v="36"/>
  </r>
  <r>
    <n v="98"/>
    <n v="24"/>
    <n v="60"/>
  </r>
  <r>
    <n v="95"/>
    <n v="23"/>
    <n v="50"/>
  </r>
  <r>
    <n v="99"/>
    <n v="25"/>
    <n v="50"/>
  </r>
  <r>
    <n v="109"/>
    <n v="29"/>
    <n v="51"/>
  </r>
  <r>
    <n v="74"/>
    <n v="15"/>
    <n v="79"/>
  </r>
  <r>
    <n v="94"/>
    <n v="23"/>
    <n v="76"/>
  </r>
  <r>
    <n v="102"/>
    <n v="26"/>
    <n v="64"/>
  </r>
  <r>
    <n v="95"/>
    <n v="23"/>
    <n v="65"/>
  </r>
  <r>
    <n v="94"/>
    <n v="23"/>
    <n v="65"/>
  </r>
  <r>
    <n v="116"/>
    <n v="31"/>
    <n v="55"/>
  </r>
  <r>
    <n v="120"/>
    <n v="33"/>
    <n v="84"/>
  </r>
  <r>
    <n v="92"/>
    <n v="22"/>
    <n v="58"/>
  </r>
  <r>
    <n v="118"/>
    <n v="32"/>
    <n v="53"/>
  </r>
  <r>
    <n v="119"/>
    <n v="32"/>
    <n v="60"/>
  </r>
  <r>
    <n v="129"/>
    <n v="37"/>
    <n v="47"/>
  </r>
  <r>
    <n v="111"/>
    <n v="29"/>
    <n v="56"/>
  </r>
  <r>
    <n v="74"/>
    <n v="15"/>
    <n v="73"/>
  </r>
  <r>
    <n v="93"/>
    <n v="22"/>
    <n v="50"/>
  </r>
  <r>
    <n v="129"/>
    <n v="36"/>
    <n v="45"/>
  </r>
  <r>
    <n v="106"/>
    <n v="27"/>
    <n v="71"/>
  </r>
  <r>
    <n v="107"/>
    <n v="28"/>
    <n v="72"/>
  </r>
  <r>
    <n v="138"/>
    <n v="40"/>
    <n v="36"/>
  </r>
  <r>
    <n v="87"/>
    <n v="20"/>
    <n v="59"/>
  </r>
  <r>
    <n v="112"/>
    <n v="30"/>
    <n v="66"/>
  </r>
  <r>
    <n v="90"/>
    <n v="21"/>
    <n v="61"/>
  </r>
  <r>
    <n v="82"/>
    <n v="18"/>
    <n v="73"/>
  </r>
  <r>
    <n v="84"/>
    <n v="19"/>
    <n v="61"/>
  </r>
  <r>
    <n v="63"/>
    <n v="10"/>
    <n v="73"/>
  </r>
  <r>
    <n v="119"/>
    <n v="32"/>
    <n v="39"/>
  </r>
  <r>
    <n v="84"/>
    <n v="19"/>
    <n v="50"/>
  </r>
  <r>
    <n v="116"/>
    <n v="31"/>
    <n v="67"/>
  </r>
  <r>
    <n v="83"/>
    <n v="18"/>
    <n v="76"/>
  </r>
  <r>
    <n v="66"/>
    <n v="11"/>
    <n v="75"/>
  </r>
  <r>
    <n v="95"/>
    <n v="23"/>
    <n v="72"/>
  </r>
  <r>
    <n v="101"/>
    <n v="25"/>
    <n v="60"/>
  </r>
  <r>
    <n v="91"/>
    <n v="21"/>
    <n v="64"/>
  </r>
  <r>
    <n v="114"/>
    <n v="30"/>
    <n v="54"/>
  </r>
  <r>
    <n v="113"/>
    <n v="30"/>
    <n v="69"/>
  </r>
  <r>
    <n v="74"/>
    <n v="15"/>
    <n v="57"/>
  </r>
  <r>
    <n v="75"/>
    <n v="15"/>
    <n v="73"/>
  </r>
  <r>
    <n v="86"/>
    <n v="19"/>
    <n v="74"/>
  </r>
  <r>
    <n v="103"/>
    <n v="26"/>
    <n v="68"/>
  </r>
  <r>
    <n v="83"/>
    <n v="18"/>
    <n v="70"/>
  </r>
  <r>
    <n v="109"/>
    <n v="29"/>
    <n v="55"/>
  </r>
  <r>
    <n v="70"/>
    <n v="13"/>
    <n v="63"/>
  </r>
  <r>
    <n v="68"/>
    <n v="12"/>
    <n v="77"/>
  </r>
  <r>
    <n v="93"/>
    <n v="22"/>
    <n v="56"/>
  </r>
  <r>
    <n v="114"/>
    <n v="31"/>
    <n v="46"/>
  </r>
  <r>
    <n v="100"/>
    <n v="25"/>
    <n v="63"/>
  </r>
  <r>
    <n v="94"/>
    <n v="23"/>
    <n v="68"/>
  </r>
  <r>
    <n v="102"/>
    <n v="26"/>
    <n v="41"/>
  </r>
  <r>
    <n v="107"/>
    <n v="28"/>
    <n v="55"/>
  </r>
  <r>
    <n v="128"/>
    <n v="36"/>
    <n v="56"/>
  </r>
  <r>
    <n v="84"/>
    <n v="19"/>
    <n v="55"/>
  </r>
  <r>
    <n v="117"/>
    <n v="32"/>
    <n v="25"/>
  </r>
  <r>
    <n v="101"/>
    <n v="25"/>
    <n v="66"/>
  </r>
  <r>
    <n v="119"/>
    <n v="32"/>
    <n v="59"/>
  </r>
  <r>
    <n v="94"/>
    <n v="23"/>
    <n v="72"/>
  </r>
  <r>
    <n v="85"/>
    <n v="19"/>
    <n v="58"/>
  </r>
  <r>
    <n v="108"/>
    <n v="28"/>
    <n v="55"/>
  </r>
  <r>
    <n v="96"/>
    <n v="23"/>
    <n v="69"/>
  </r>
  <r>
    <n v="106"/>
    <n v="27"/>
    <n v="56"/>
  </r>
  <r>
    <n v="80"/>
    <n v="17"/>
    <n v="72"/>
  </r>
  <r>
    <n v="78"/>
    <n v="16"/>
    <n v="70"/>
  </r>
  <r>
    <n v="111"/>
    <n v="29"/>
    <n v="48"/>
  </r>
  <r>
    <n v="126"/>
    <n v="35"/>
    <n v="37"/>
  </r>
  <r>
    <n v="136"/>
    <n v="39"/>
    <n v="53"/>
  </r>
  <r>
    <n v="87"/>
    <n v="20"/>
    <n v="66"/>
  </r>
  <r>
    <n v="72"/>
    <n v="14"/>
    <n v="65"/>
  </r>
  <r>
    <n v="97"/>
    <n v="24"/>
    <n v="68"/>
  </r>
  <r>
    <n v="99"/>
    <n v="24"/>
    <n v="54"/>
  </r>
  <r>
    <n v="115"/>
    <n v="31"/>
    <n v="47"/>
  </r>
  <r>
    <n v="74"/>
    <n v="15"/>
    <n v="78"/>
  </r>
  <r>
    <n v="128"/>
    <n v="36"/>
    <n v="47"/>
  </r>
  <r>
    <n v="86"/>
    <n v="19"/>
    <n v="65"/>
  </r>
  <r>
    <n v="116"/>
    <n v="31"/>
    <n v="52"/>
  </r>
  <r>
    <n v="103"/>
    <n v="26"/>
    <n v="79"/>
  </r>
  <r>
    <n v="114"/>
    <n v="31"/>
    <n v="55"/>
  </r>
  <r>
    <n v="118"/>
    <n v="32"/>
    <n v="70"/>
  </r>
  <r>
    <n v="101"/>
    <n v="25"/>
    <n v="53"/>
  </r>
  <r>
    <n v="108"/>
    <n v="28"/>
    <n v="48"/>
  </r>
  <r>
    <n v="96"/>
    <n v="23"/>
    <n v="60"/>
  </r>
  <r>
    <n v="77"/>
    <n v="16"/>
    <n v="65"/>
  </r>
  <r>
    <n v="121"/>
    <n v="33"/>
    <n v="52"/>
  </r>
  <r>
    <n v="90"/>
    <n v="21"/>
    <n v="73"/>
  </r>
  <r>
    <n v="80"/>
    <n v="17"/>
    <n v="77"/>
  </r>
  <r>
    <n v="85"/>
    <n v="19"/>
    <n v="74"/>
  </r>
  <r>
    <n v="110"/>
    <n v="29"/>
    <n v="57"/>
  </r>
  <r>
    <n v="77"/>
    <n v="16"/>
    <n v="62"/>
  </r>
  <r>
    <n v="94"/>
    <n v="23"/>
    <n v="80"/>
  </r>
  <r>
    <n v="93"/>
    <n v="22"/>
    <n v="67"/>
  </r>
  <r>
    <n v="92"/>
    <n v="22"/>
    <n v="53"/>
  </r>
  <r>
    <n v="104"/>
    <n v="27"/>
    <n v="64"/>
  </r>
  <r>
    <n v="75"/>
    <n v="15"/>
    <n v="71"/>
  </r>
  <r>
    <n v="116"/>
    <n v="32"/>
    <n v="42"/>
  </r>
  <r>
    <n v="107"/>
    <n v="28"/>
    <n v="49"/>
  </r>
  <r>
    <n v="109"/>
    <n v="29"/>
    <n v="44"/>
  </r>
  <r>
    <n v="97"/>
    <n v="24"/>
    <n v="67"/>
  </r>
  <r>
    <n v="92"/>
    <n v="22"/>
    <n v="61"/>
  </r>
  <r>
    <n v="79"/>
    <n v="16"/>
    <n v="66"/>
  </r>
  <r>
    <n v="94"/>
    <n v="23"/>
    <n v="71"/>
  </r>
  <r>
    <n v="123"/>
    <n v="34"/>
    <n v="57"/>
  </r>
  <r>
    <n v="117"/>
    <n v="32"/>
    <n v="60"/>
  </r>
  <r>
    <n v="85"/>
    <n v="19"/>
    <n v="52"/>
  </r>
  <r>
    <n v="105"/>
    <n v="27"/>
    <n v="61"/>
  </r>
  <r>
    <n v="73"/>
    <n v="14"/>
    <n v="61"/>
  </r>
  <r>
    <n v="250"/>
    <n v="50"/>
    <n v="0"/>
  </r>
  <r>
    <n v="299"/>
    <n v="62"/>
    <n v="0"/>
  </r>
  <r>
    <n v="276"/>
    <n v="56"/>
    <n v="0"/>
  </r>
  <r>
    <n v="254"/>
    <n v="51"/>
    <n v="4"/>
  </r>
  <r>
    <n v="301"/>
    <n v="63"/>
    <n v="9"/>
  </r>
  <r>
    <n v="260"/>
    <n v="53"/>
    <n v="0"/>
  </r>
  <r>
    <n v="244"/>
    <n v="49"/>
    <n v="6"/>
  </r>
  <r>
    <n v="285"/>
    <n v="59"/>
    <n v="1"/>
  </r>
  <r>
    <n v="232"/>
    <n v="46"/>
    <n v="8"/>
  </r>
  <r>
    <n v="256"/>
    <n v="51"/>
    <n v="14"/>
  </r>
  <r>
    <n v="212"/>
    <n v="40"/>
    <n v="8"/>
  </r>
  <r>
    <n v="293"/>
    <n v="61"/>
    <n v="0"/>
  </r>
  <r>
    <n v="238"/>
    <n v="47"/>
    <n v="13"/>
  </r>
  <r>
    <n v="167"/>
    <n v="29"/>
    <n v="17"/>
  </r>
  <r>
    <n v="333"/>
    <n v="71"/>
    <n v="0"/>
  </r>
  <r>
    <n v="254"/>
    <n v="51"/>
    <n v="0"/>
  </r>
  <r>
    <n v="304"/>
    <n v="63"/>
    <n v="0"/>
  </r>
  <r>
    <n v="308"/>
    <n v="65"/>
    <n v="0"/>
  </r>
  <r>
    <n v="217"/>
    <n v="42"/>
    <n v="21"/>
  </r>
  <r>
    <n v="298"/>
    <n v="62"/>
    <n v="1"/>
  </r>
  <r>
    <n v="233"/>
    <n v="46"/>
    <n v="16"/>
  </r>
  <r>
    <n v="306"/>
    <n v="64"/>
    <n v="0"/>
  </r>
  <r>
    <n v="258"/>
    <n v="52"/>
    <n v="14"/>
  </r>
  <r>
    <n v="219"/>
    <n v="42"/>
    <n v="27"/>
  </r>
  <r>
    <n v="245"/>
    <n v="49"/>
    <n v="17"/>
  </r>
  <r>
    <n v="273"/>
    <n v="56"/>
    <n v="0"/>
  </r>
  <r>
    <n v="214"/>
    <n v="41"/>
    <n v="22"/>
  </r>
  <r>
    <n v="192"/>
    <n v="36"/>
    <n v="34"/>
  </r>
  <r>
    <n v="303"/>
    <n v="63"/>
    <n v="23"/>
  </r>
  <r>
    <n v="220"/>
    <n v="43"/>
    <n v="0"/>
  </r>
  <r>
    <n v="224"/>
    <n v="43"/>
    <n v="64"/>
  </r>
  <r>
    <n v="230"/>
    <n v="45"/>
    <n v="58"/>
  </r>
  <r>
    <n v="296"/>
    <n v="62"/>
    <n v="5"/>
  </r>
  <r>
    <n v="206"/>
    <n v="39"/>
    <n v="30"/>
  </r>
  <r>
    <n v="260"/>
    <n v="52"/>
    <n v="0"/>
  </r>
  <r>
    <n v="257"/>
    <n v="52"/>
    <n v="0"/>
  </r>
  <r>
    <n v="291"/>
    <n v="60"/>
    <n v="0"/>
  </r>
  <r>
    <n v="219"/>
    <n v="42"/>
    <n v="18"/>
  </r>
  <r>
    <n v="266"/>
    <n v="54"/>
    <n v="0"/>
  </r>
  <r>
    <n v="258"/>
    <n v="52"/>
    <n v="0"/>
  </r>
  <r>
    <n v="292"/>
    <n v="60"/>
    <n v="0"/>
  </r>
  <r>
    <n v="222"/>
    <n v="43"/>
    <n v="35"/>
  </r>
  <r>
    <n v="184"/>
    <n v="34"/>
    <n v="35"/>
  </r>
  <r>
    <n v="230"/>
    <n v="45"/>
    <n v="25"/>
  </r>
  <r>
    <n v="202"/>
    <n v="38"/>
    <n v="17"/>
  </r>
  <r>
    <n v="266"/>
    <n v="54"/>
    <n v="0"/>
  </r>
  <r>
    <n v="255"/>
    <n v="51"/>
    <n v="0"/>
  </r>
  <r>
    <n v="252"/>
    <n v="51"/>
    <n v="0"/>
  </r>
  <r>
    <n v="249"/>
    <n v="50"/>
    <n v="0"/>
  </r>
  <r>
    <n v="301"/>
    <n v="63"/>
    <n v="0"/>
  </r>
  <r>
    <n v="232"/>
    <n v="46"/>
    <n v="20"/>
  </r>
  <r>
    <n v="282"/>
    <n v="58"/>
    <n v="0"/>
  </r>
  <r>
    <n v="262"/>
    <n v="53"/>
    <n v="2"/>
  </r>
  <r>
    <n v="259"/>
    <n v="52"/>
    <n v="0"/>
  </r>
  <r>
    <n v="248"/>
    <n v="49"/>
    <n v="0"/>
  </r>
  <r>
    <n v="243"/>
    <n v="48"/>
    <n v="32"/>
  </r>
  <r>
    <n v="210"/>
    <n v="40"/>
    <n v="17"/>
  </r>
  <r>
    <n v="237"/>
    <n v="47"/>
    <n v="1"/>
  </r>
  <r>
    <n v="261"/>
    <n v="53"/>
    <n v="0"/>
  </r>
  <r>
    <n v="246"/>
    <n v="49"/>
    <n v="37"/>
  </r>
  <r>
    <n v="193"/>
    <n v="36"/>
    <n v="21"/>
  </r>
  <r>
    <n v="277"/>
    <n v="57"/>
    <n v="35"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  <r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97">
  <r>
    <x v="0"/>
  </r>
  <r>
    <x v="1"/>
  </r>
  <r>
    <x v="0"/>
  </r>
  <r>
    <x v="1"/>
  </r>
  <r>
    <x v="0"/>
  </r>
  <r>
    <x v="0"/>
  </r>
  <r>
    <x v="0"/>
  </r>
  <r>
    <x v="1"/>
  </r>
  <r>
    <x v="2"/>
  </r>
  <r>
    <x v="1"/>
  </r>
  <r>
    <x v="1"/>
  </r>
  <r>
    <x v="2"/>
  </r>
  <r>
    <x v="1"/>
  </r>
  <r>
    <x v="3"/>
  </r>
  <r>
    <x v="0"/>
  </r>
  <r>
    <x v="0"/>
  </r>
  <r>
    <x v="1"/>
  </r>
  <r>
    <x v="3"/>
  </r>
  <r>
    <x v="1"/>
  </r>
  <r>
    <x v="3"/>
  </r>
  <r>
    <x v="0"/>
  </r>
  <r>
    <x v="1"/>
  </r>
  <r>
    <x v="1"/>
  </r>
  <r>
    <x v="3"/>
  </r>
  <r>
    <x v="1"/>
  </r>
  <r>
    <x v="3"/>
  </r>
  <r>
    <x v="2"/>
  </r>
  <r>
    <x v="0"/>
  </r>
  <r>
    <x v="3"/>
  </r>
  <r>
    <x v="3"/>
  </r>
  <r>
    <x v="1"/>
  </r>
  <r>
    <x v="0"/>
  </r>
  <r>
    <x v="1"/>
  </r>
  <r>
    <x v="0"/>
  </r>
  <r>
    <x v="0"/>
  </r>
  <r>
    <x v="0"/>
  </r>
  <r>
    <x v="0"/>
  </r>
  <r>
    <x v="1"/>
  </r>
  <r>
    <x v="2"/>
  </r>
  <r>
    <x v="0"/>
  </r>
  <r>
    <x v="2"/>
  </r>
  <r>
    <x v="0"/>
  </r>
  <r>
    <x v="2"/>
  </r>
  <r>
    <x v="1"/>
  </r>
  <r>
    <x v="0"/>
  </r>
  <r>
    <x v="0"/>
  </r>
  <r>
    <x v="0"/>
  </r>
  <r>
    <x v="1"/>
  </r>
  <r>
    <x v="0"/>
  </r>
  <r>
    <x v="0"/>
  </r>
  <r>
    <x v="0"/>
  </r>
  <r>
    <x v="1"/>
  </r>
  <r>
    <x v="0"/>
  </r>
  <r>
    <x v="1"/>
  </r>
  <r>
    <x v="0"/>
  </r>
  <r>
    <x v="1"/>
  </r>
  <r>
    <x v="1"/>
  </r>
  <r>
    <x v="0"/>
  </r>
  <r>
    <x v="0"/>
  </r>
  <r>
    <x v="0"/>
  </r>
  <r>
    <x v="2"/>
  </r>
  <r>
    <x v="0"/>
  </r>
  <r>
    <x v="1"/>
  </r>
  <r>
    <x v="0"/>
  </r>
  <r>
    <x v="1"/>
  </r>
  <r>
    <x v="1"/>
  </r>
  <r>
    <x v="1"/>
  </r>
  <r>
    <x v="3"/>
  </r>
  <r>
    <x v="1"/>
  </r>
  <r>
    <x v="2"/>
  </r>
  <r>
    <x v="0"/>
  </r>
  <r>
    <x v="0"/>
  </r>
  <r>
    <x v="3"/>
  </r>
  <r>
    <x v="2"/>
  </r>
  <r>
    <x v="1"/>
  </r>
  <r>
    <x v="1"/>
  </r>
  <r>
    <x v="2"/>
  </r>
  <r>
    <x v="0"/>
  </r>
  <r>
    <x v="2"/>
  </r>
  <r>
    <x v="0"/>
  </r>
  <r>
    <x v="1"/>
  </r>
  <r>
    <x v="3"/>
  </r>
  <r>
    <x v="0"/>
  </r>
  <r>
    <x v="0"/>
  </r>
  <r>
    <x v="2"/>
  </r>
  <r>
    <x v="2"/>
  </r>
  <r>
    <x v="1"/>
  </r>
  <r>
    <x v="0"/>
  </r>
  <r>
    <x v="3"/>
  </r>
  <r>
    <x v="1"/>
  </r>
  <r>
    <x v="3"/>
  </r>
  <r>
    <x v="1"/>
  </r>
  <r>
    <x v="0"/>
  </r>
  <r>
    <x v="1"/>
  </r>
  <r>
    <x v="3"/>
  </r>
  <r>
    <x v="0"/>
  </r>
  <r>
    <x v="3"/>
  </r>
  <r>
    <x v="0"/>
  </r>
  <r>
    <x v="1"/>
  </r>
  <r>
    <x v="2"/>
  </r>
  <r>
    <x v="1"/>
  </r>
  <r>
    <x v="2"/>
  </r>
  <r>
    <x v="1"/>
  </r>
  <r>
    <x v="0"/>
  </r>
  <r>
    <x v="0"/>
  </r>
  <r>
    <x v="0"/>
  </r>
  <r>
    <x v="0"/>
  </r>
  <r>
    <x v="1"/>
  </r>
  <r>
    <x v="2"/>
  </r>
  <r>
    <x v="1"/>
  </r>
  <r>
    <x v="1"/>
  </r>
  <r>
    <x v="1"/>
  </r>
  <r>
    <x v="2"/>
  </r>
  <r>
    <x v="2"/>
  </r>
  <r>
    <x v="2"/>
  </r>
  <r>
    <x v="0"/>
  </r>
  <r>
    <x v="1"/>
  </r>
  <r>
    <x v="0"/>
  </r>
  <r>
    <x v="1"/>
  </r>
  <r>
    <x v="2"/>
  </r>
  <r>
    <x v="3"/>
  </r>
  <r>
    <x v="3"/>
  </r>
  <r>
    <x v="3"/>
  </r>
  <r>
    <x v="2"/>
  </r>
  <r>
    <x v="2"/>
  </r>
  <r>
    <x v="1"/>
  </r>
  <r>
    <x v="0"/>
  </r>
  <r>
    <x v="1"/>
  </r>
  <r>
    <x v="3"/>
  </r>
  <r>
    <x v="0"/>
  </r>
  <r>
    <x v="0"/>
  </r>
  <r>
    <x v="3"/>
  </r>
  <r>
    <x v="0"/>
  </r>
  <r>
    <x v="0"/>
  </r>
  <r>
    <x v="1"/>
  </r>
  <r>
    <x v="1"/>
  </r>
  <r>
    <x v="2"/>
  </r>
  <r>
    <x v="0"/>
  </r>
  <r>
    <x v="0"/>
  </r>
  <r>
    <x v="1"/>
  </r>
  <r>
    <x v="3"/>
  </r>
  <r>
    <x v="1"/>
  </r>
  <r>
    <x v="1"/>
  </r>
  <r>
    <x v="3"/>
  </r>
  <r>
    <x v="2"/>
  </r>
  <r>
    <x v="2"/>
  </r>
  <r>
    <x v="1"/>
  </r>
  <r>
    <x v="1"/>
  </r>
  <r>
    <x v="1"/>
  </r>
  <r>
    <x v="1"/>
  </r>
  <r>
    <x v="3"/>
  </r>
  <r>
    <x v="2"/>
  </r>
  <r>
    <x v="0"/>
  </r>
  <r>
    <x v="3"/>
  </r>
  <r>
    <x v="3"/>
  </r>
  <r>
    <x v="1"/>
  </r>
  <r>
    <x v="0"/>
  </r>
  <r>
    <x v="0"/>
  </r>
  <r>
    <x v="1"/>
  </r>
  <r>
    <x v="1"/>
  </r>
  <r>
    <x v="0"/>
  </r>
  <r>
    <x v="3"/>
  </r>
  <r>
    <x v="0"/>
  </r>
  <r>
    <x v="1"/>
  </r>
  <r>
    <x v="0"/>
  </r>
  <r>
    <x v="2"/>
  </r>
  <r>
    <x v="3"/>
  </r>
  <r>
    <x v="3"/>
  </r>
  <r>
    <x v="1"/>
  </r>
  <r>
    <x v="3"/>
  </r>
  <r>
    <x v="0"/>
  </r>
  <r>
    <x v="2"/>
  </r>
  <r>
    <x v="3"/>
  </r>
  <r>
    <x v="0"/>
  </r>
  <r>
    <x v="1"/>
  </r>
  <r>
    <x v="2"/>
  </r>
  <r>
    <x v="1"/>
  </r>
  <r>
    <x v="2"/>
  </r>
  <r>
    <x v="1"/>
  </r>
  <r>
    <x v="3"/>
  </r>
  <r>
    <x v="1"/>
  </r>
  <r>
    <x v="1"/>
  </r>
  <r>
    <x v="1"/>
  </r>
  <r>
    <x v="0"/>
  </r>
  <r>
    <x v="0"/>
  </r>
  <r>
    <x v="1"/>
  </r>
  <r>
    <x v="0"/>
  </r>
  <r>
    <x v="0"/>
  </r>
  <r>
    <x v="1"/>
  </r>
  <r>
    <x v="1"/>
  </r>
  <r>
    <x v="0"/>
  </r>
  <r>
    <x v="0"/>
  </r>
  <r>
    <x v="1"/>
  </r>
  <r>
    <x v="3"/>
  </r>
  <r>
    <x v="3"/>
  </r>
  <r>
    <x v="3"/>
  </r>
  <r>
    <x v="0"/>
  </r>
  <r>
    <x v="3"/>
  </r>
  <r>
    <x v="1"/>
  </r>
  <r>
    <x v="0"/>
  </r>
  <r>
    <x v="3"/>
  </r>
  <r>
    <x v="2"/>
  </r>
  <r>
    <x v="0"/>
  </r>
  <r>
    <x v="0"/>
  </r>
  <r>
    <x v="0"/>
  </r>
  <r>
    <x v="1"/>
  </r>
  <r>
    <x v="0"/>
  </r>
  <r>
    <x v="0"/>
  </r>
  <r>
    <x v="1"/>
  </r>
  <r>
    <x v="1"/>
  </r>
  <r>
    <x v="2"/>
  </r>
  <r>
    <x v="1"/>
  </r>
  <r>
    <x v="1"/>
  </r>
  <r>
    <x v="1"/>
  </r>
  <r>
    <x v="0"/>
  </r>
  <r>
    <x v="0"/>
  </r>
  <r>
    <x v="1"/>
  </r>
  <r>
    <x v="1"/>
  </r>
  <r>
    <x v="0"/>
  </r>
  <r>
    <x v="3"/>
  </r>
  <r>
    <x v="3"/>
  </r>
  <r>
    <x v="2"/>
  </r>
  <r>
    <x v="1"/>
  </r>
  <r>
    <x v="0"/>
  </r>
  <r>
    <x v="0"/>
  </r>
  <r>
    <x v="2"/>
  </r>
  <r>
    <x v="0"/>
  </r>
  <r>
    <x v="0"/>
  </r>
  <r>
    <x v="2"/>
  </r>
  <r>
    <x v="1"/>
  </r>
  <r>
    <x v="2"/>
  </r>
  <r>
    <x v="2"/>
  </r>
  <r>
    <x v="3"/>
  </r>
  <r>
    <x v="3"/>
  </r>
  <r>
    <x v="1"/>
  </r>
  <r>
    <x v="2"/>
  </r>
  <r>
    <x v="2"/>
  </r>
  <r>
    <x v="1"/>
  </r>
  <r>
    <x v="1"/>
  </r>
  <r>
    <x v="1"/>
  </r>
  <r>
    <x v="1"/>
  </r>
  <r>
    <x v="2"/>
  </r>
  <r>
    <x v="0"/>
  </r>
  <r>
    <x v="1"/>
  </r>
  <r>
    <x v="2"/>
  </r>
  <r>
    <x v="0"/>
  </r>
  <r>
    <x v="2"/>
  </r>
  <r>
    <x v="3"/>
  </r>
  <r>
    <x v="1"/>
  </r>
  <r>
    <x v="0"/>
  </r>
  <r>
    <x v="1"/>
  </r>
  <r>
    <x v="0"/>
  </r>
  <r>
    <x v="1"/>
  </r>
  <r>
    <x v="0"/>
  </r>
  <r>
    <x v="1"/>
  </r>
  <r>
    <x v="1"/>
  </r>
  <r>
    <x v="2"/>
  </r>
  <r>
    <x v="3"/>
  </r>
  <r>
    <x v="0"/>
  </r>
  <r>
    <x v="0"/>
  </r>
  <r>
    <x v="3"/>
  </r>
  <r>
    <x v="2"/>
  </r>
  <r>
    <x v="1"/>
  </r>
  <r>
    <x v="1"/>
  </r>
  <r>
    <x v="2"/>
  </r>
  <r>
    <x v="2"/>
  </r>
  <r>
    <x v="3"/>
  </r>
  <r>
    <x v="1"/>
  </r>
  <r>
    <x v="3"/>
  </r>
  <r>
    <x v="2"/>
  </r>
  <r>
    <x v="0"/>
  </r>
  <r>
    <x v="3"/>
  </r>
  <r>
    <x v="2"/>
  </r>
  <r>
    <x v="1"/>
  </r>
  <r>
    <x v="2"/>
  </r>
  <r>
    <x v="1"/>
  </r>
  <r>
    <x v="0"/>
  </r>
  <r>
    <x v="3"/>
  </r>
  <r>
    <x v="3"/>
  </r>
  <r>
    <x v="0"/>
  </r>
  <r>
    <x v="0"/>
  </r>
  <r>
    <x v="1"/>
  </r>
  <r>
    <x v="0"/>
  </r>
  <r>
    <x v="2"/>
  </r>
  <r>
    <x v="1"/>
  </r>
  <r>
    <x v="1"/>
  </r>
  <r>
    <x v="1"/>
  </r>
  <r>
    <x v="0"/>
  </r>
  <r>
    <x v="0"/>
  </r>
  <r>
    <x v="0"/>
  </r>
  <r>
    <x v="1"/>
  </r>
  <r>
    <x v="1"/>
  </r>
  <r>
    <x v="0"/>
  </r>
  <r>
    <x v="0"/>
  </r>
  <r>
    <x v="0"/>
  </r>
  <r>
    <x v="1"/>
  </r>
  <r>
    <x v="1"/>
  </r>
  <r>
    <x v="1"/>
  </r>
  <r>
    <x v="3"/>
  </r>
  <r>
    <x v="2"/>
  </r>
  <r>
    <x v="2"/>
  </r>
  <r>
    <x v="1"/>
  </r>
  <r>
    <x v="0"/>
  </r>
  <r>
    <x v="0"/>
  </r>
  <r>
    <x v="1"/>
  </r>
  <r>
    <x v="0"/>
  </r>
  <r>
    <x v="0"/>
  </r>
  <r>
    <x v="2"/>
  </r>
  <r>
    <x v="0"/>
  </r>
  <r>
    <x v="1"/>
  </r>
  <r>
    <x v="1"/>
  </r>
  <r>
    <x v="1"/>
  </r>
  <r>
    <x v="0"/>
  </r>
  <r>
    <x v="0"/>
  </r>
  <r>
    <x v="0"/>
  </r>
  <r>
    <x v="2"/>
  </r>
  <r>
    <x v="0"/>
  </r>
  <r>
    <x v="1"/>
  </r>
  <r>
    <x v="0"/>
  </r>
  <r>
    <x v="0"/>
  </r>
  <r>
    <x v="1"/>
  </r>
  <r>
    <x v="1"/>
  </r>
  <r>
    <x v="0"/>
  </r>
  <r>
    <x v="1"/>
  </r>
  <r>
    <x v="1"/>
  </r>
  <r>
    <x v="2"/>
  </r>
  <r>
    <x v="1"/>
  </r>
  <r>
    <x v="1"/>
  </r>
  <r>
    <x v="2"/>
  </r>
  <r>
    <x v="1"/>
  </r>
  <r>
    <x v="3"/>
  </r>
  <r>
    <x v="0"/>
  </r>
  <r>
    <x v="2"/>
  </r>
  <r>
    <x v="3"/>
  </r>
  <r>
    <x v="2"/>
  </r>
  <r>
    <x v="1"/>
  </r>
  <r>
    <x v="0"/>
  </r>
  <r>
    <x v="2"/>
  </r>
  <r>
    <x v="1"/>
  </r>
  <r>
    <x v="1"/>
  </r>
  <r>
    <x v="2"/>
  </r>
  <r>
    <x v="0"/>
  </r>
  <r>
    <x v="0"/>
  </r>
  <r>
    <x v="2"/>
  </r>
  <r>
    <x v="1"/>
  </r>
  <r>
    <x v="1"/>
  </r>
  <r>
    <x v="0"/>
  </r>
  <r>
    <x v="0"/>
  </r>
  <r>
    <x v="1"/>
  </r>
  <r>
    <x v="1"/>
  </r>
  <r>
    <x v="1"/>
  </r>
  <r>
    <x v="1"/>
  </r>
  <r>
    <x v="2"/>
  </r>
  <r>
    <x v="2"/>
  </r>
  <r>
    <x v="1"/>
  </r>
  <r>
    <x v="0"/>
  </r>
  <r>
    <x v="1"/>
  </r>
  <r>
    <x v="1"/>
  </r>
  <r>
    <x v="3"/>
  </r>
  <r>
    <x v="1"/>
  </r>
  <r>
    <x v="3"/>
  </r>
  <r>
    <x v="1"/>
  </r>
  <r>
    <x v="2"/>
  </r>
  <r>
    <x v="1"/>
  </r>
  <r>
    <x v="2"/>
  </r>
  <r>
    <x v="0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97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97">
  <r>
    <x v="0"/>
    <x v="0"/>
  </r>
  <r>
    <x v="0"/>
    <x v="1"/>
  </r>
  <r>
    <x v="0"/>
    <x v="2"/>
  </r>
  <r>
    <x v="0"/>
    <x v="3"/>
  </r>
  <r>
    <x v="0"/>
    <x v="1"/>
  </r>
  <r>
    <x v="0"/>
    <x v="4"/>
  </r>
  <r>
    <x v="0"/>
    <x v="5"/>
  </r>
  <r>
    <x v="0"/>
    <x v="6"/>
  </r>
  <r>
    <x v="0"/>
    <x v="7"/>
  </r>
  <r>
    <x v="0"/>
    <x v="3"/>
  </r>
  <r>
    <x v="0"/>
    <x v="8"/>
  </r>
  <r>
    <x v="0"/>
    <x v="9"/>
  </r>
  <r>
    <x v="0"/>
    <x v="10"/>
  </r>
  <r>
    <x v="0"/>
    <x v="11"/>
  </r>
  <r>
    <x v="0"/>
    <x v="12"/>
  </r>
  <r>
    <x v="0"/>
    <x v="3"/>
  </r>
  <r>
    <x v="0"/>
    <x v="13"/>
  </r>
  <r>
    <x v="0"/>
    <x v="14"/>
  </r>
  <r>
    <x v="0"/>
    <x v="15"/>
  </r>
  <r>
    <x v="0"/>
    <x v="16"/>
  </r>
  <r>
    <x v="0"/>
    <x v="17"/>
  </r>
  <r>
    <x v="0"/>
    <x v="18"/>
  </r>
  <r>
    <x v="0"/>
    <x v="19"/>
  </r>
  <r>
    <x v="0"/>
    <x v="15"/>
  </r>
  <r>
    <x v="0"/>
    <x v="5"/>
  </r>
  <r>
    <x v="0"/>
    <x v="20"/>
  </r>
  <r>
    <x v="0"/>
    <x v="8"/>
  </r>
  <r>
    <x v="0"/>
    <x v="21"/>
  </r>
  <r>
    <x v="0"/>
    <x v="13"/>
  </r>
  <r>
    <x v="0"/>
    <x v="22"/>
  </r>
  <r>
    <x v="0"/>
    <x v="23"/>
  </r>
  <r>
    <x v="0"/>
    <x v="24"/>
  </r>
  <r>
    <x v="0"/>
    <x v="25"/>
  </r>
  <r>
    <x v="0"/>
    <x v="26"/>
  </r>
  <r>
    <x v="0"/>
    <x v="4"/>
  </r>
  <r>
    <x v="0"/>
    <x v="19"/>
  </r>
  <r>
    <x v="0"/>
    <x v="27"/>
  </r>
  <r>
    <x v="0"/>
    <x v="15"/>
  </r>
  <r>
    <x v="0"/>
    <x v="28"/>
  </r>
  <r>
    <x v="0"/>
    <x v="19"/>
  </r>
  <r>
    <x v="0"/>
    <x v="9"/>
  </r>
  <r>
    <x v="0"/>
    <x v="23"/>
  </r>
  <r>
    <x v="0"/>
    <x v="29"/>
  </r>
  <r>
    <x v="0"/>
    <x v="24"/>
  </r>
  <r>
    <x v="0"/>
    <x v="30"/>
  </r>
  <r>
    <x v="0"/>
    <x v="28"/>
  </r>
  <r>
    <x v="0"/>
    <x v="3"/>
  </r>
  <r>
    <x v="0"/>
    <x v="31"/>
  </r>
  <r>
    <x v="0"/>
    <x v="0"/>
  </r>
  <r>
    <x v="0"/>
    <x v="1"/>
  </r>
  <r>
    <x v="0"/>
    <x v="7"/>
  </r>
  <r>
    <x v="0"/>
    <x v="32"/>
  </r>
  <r>
    <x v="0"/>
    <x v="33"/>
  </r>
  <r>
    <x v="0"/>
    <x v="19"/>
  </r>
  <r>
    <x v="0"/>
    <x v="34"/>
  </r>
  <r>
    <x v="0"/>
    <x v="35"/>
  </r>
  <r>
    <x v="0"/>
    <x v="36"/>
  </r>
  <r>
    <x v="0"/>
    <x v="37"/>
  </r>
  <r>
    <x v="0"/>
    <x v="4"/>
  </r>
  <r>
    <x v="0"/>
    <x v="5"/>
  </r>
  <r>
    <x v="0"/>
    <x v="38"/>
  </r>
  <r>
    <x v="0"/>
    <x v="2"/>
  </r>
  <r>
    <x v="0"/>
    <x v="31"/>
  </r>
  <r>
    <x v="0"/>
    <x v="38"/>
  </r>
  <r>
    <x v="0"/>
    <x v="17"/>
  </r>
  <r>
    <x v="0"/>
    <x v="19"/>
  </r>
  <r>
    <x v="0"/>
    <x v="6"/>
  </r>
  <r>
    <x v="0"/>
    <x v="39"/>
  </r>
  <r>
    <x v="0"/>
    <x v="40"/>
  </r>
  <r>
    <x v="0"/>
    <x v="33"/>
  </r>
  <r>
    <x v="0"/>
    <x v="23"/>
  </r>
  <r>
    <x v="0"/>
    <x v="29"/>
  </r>
  <r>
    <x v="0"/>
    <x v="41"/>
  </r>
  <r>
    <x v="0"/>
    <x v="1"/>
  </r>
  <r>
    <x v="0"/>
    <x v="42"/>
  </r>
  <r>
    <x v="0"/>
    <x v="5"/>
  </r>
  <r>
    <x v="0"/>
    <x v="41"/>
  </r>
  <r>
    <x v="0"/>
    <x v="43"/>
  </r>
  <r>
    <x v="0"/>
    <x v="4"/>
  </r>
  <r>
    <x v="0"/>
    <x v="28"/>
  </r>
  <r>
    <x v="0"/>
    <x v="44"/>
  </r>
  <r>
    <x v="0"/>
    <x v="44"/>
  </r>
  <r>
    <x v="0"/>
    <x v="30"/>
  </r>
  <r>
    <x v="0"/>
    <x v="0"/>
  </r>
  <r>
    <x v="0"/>
    <x v="26"/>
  </r>
  <r>
    <x v="0"/>
    <x v="4"/>
  </r>
  <r>
    <x v="0"/>
    <x v="15"/>
  </r>
  <r>
    <x v="0"/>
    <x v="19"/>
  </r>
  <r>
    <x v="0"/>
    <x v="2"/>
  </r>
  <r>
    <x v="0"/>
    <x v="24"/>
  </r>
  <r>
    <x v="0"/>
    <x v="10"/>
  </r>
  <r>
    <x v="0"/>
    <x v="7"/>
  </r>
  <r>
    <x v="1"/>
    <x v="45"/>
  </r>
  <r>
    <x v="1"/>
    <x v="46"/>
  </r>
  <r>
    <x v="1"/>
    <x v="47"/>
  </r>
  <r>
    <x v="1"/>
    <x v="48"/>
  </r>
  <r>
    <x v="1"/>
    <x v="49"/>
  </r>
  <r>
    <x v="1"/>
    <x v="50"/>
  </r>
  <r>
    <x v="1"/>
    <x v="51"/>
  </r>
  <r>
    <x v="1"/>
    <x v="52"/>
  </r>
  <r>
    <x v="1"/>
    <x v="53"/>
  </r>
  <r>
    <x v="1"/>
    <x v="54"/>
  </r>
  <r>
    <x v="1"/>
    <x v="12"/>
  </r>
  <r>
    <x v="1"/>
    <x v="55"/>
  </r>
  <r>
    <x v="1"/>
    <x v="56"/>
  </r>
  <r>
    <x v="1"/>
    <x v="39"/>
  </r>
  <r>
    <x v="1"/>
    <x v="57"/>
  </r>
  <r>
    <x v="1"/>
    <x v="48"/>
  </r>
  <r>
    <x v="1"/>
    <x v="58"/>
  </r>
  <r>
    <x v="1"/>
    <x v="59"/>
  </r>
  <r>
    <x v="1"/>
    <x v="60"/>
  </r>
  <r>
    <x v="1"/>
    <x v="61"/>
  </r>
  <r>
    <x v="1"/>
    <x v="62"/>
  </r>
  <r>
    <x v="1"/>
    <x v="63"/>
  </r>
  <r>
    <x v="1"/>
    <x v="64"/>
  </r>
  <r>
    <x v="1"/>
    <x v="65"/>
  </r>
  <r>
    <x v="1"/>
    <x v="66"/>
  </r>
  <r>
    <x v="1"/>
    <x v="67"/>
  </r>
  <r>
    <x v="1"/>
    <x v="68"/>
  </r>
  <r>
    <x v="1"/>
    <x v="18"/>
  </r>
  <r>
    <x v="1"/>
    <x v="49"/>
  </r>
  <r>
    <x v="1"/>
    <x v="69"/>
  </r>
  <r>
    <x v="1"/>
    <x v="70"/>
  </r>
  <r>
    <x v="1"/>
    <x v="71"/>
  </r>
  <r>
    <x v="1"/>
    <x v="72"/>
  </r>
  <r>
    <x v="1"/>
    <x v="73"/>
  </r>
  <r>
    <x v="1"/>
    <x v="50"/>
  </r>
  <r>
    <x v="1"/>
    <x v="54"/>
  </r>
  <r>
    <x v="1"/>
    <x v="74"/>
  </r>
  <r>
    <x v="1"/>
    <x v="69"/>
  </r>
  <r>
    <x v="1"/>
    <x v="75"/>
  </r>
  <r>
    <x v="1"/>
    <x v="64"/>
  </r>
  <r>
    <x v="1"/>
    <x v="76"/>
  </r>
  <r>
    <x v="1"/>
    <x v="77"/>
  </r>
  <r>
    <x v="1"/>
    <x v="25"/>
  </r>
  <r>
    <x v="1"/>
    <x v="71"/>
  </r>
  <r>
    <x v="1"/>
    <x v="78"/>
  </r>
  <r>
    <x v="1"/>
    <x v="75"/>
  </r>
  <r>
    <x v="1"/>
    <x v="54"/>
  </r>
  <r>
    <x v="1"/>
    <x v="79"/>
  </r>
  <r>
    <x v="1"/>
    <x v="45"/>
  </r>
  <r>
    <x v="1"/>
    <x v="46"/>
  </r>
  <r>
    <x v="1"/>
    <x v="53"/>
  </r>
  <r>
    <x v="1"/>
    <x v="80"/>
  </r>
  <r>
    <x v="1"/>
    <x v="81"/>
  </r>
  <r>
    <x v="1"/>
    <x v="64"/>
  </r>
  <r>
    <x v="1"/>
    <x v="82"/>
  </r>
  <r>
    <x v="1"/>
    <x v="83"/>
  </r>
  <r>
    <x v="1"/>
    <x v="84"/>
  </r>
  <r>
    <x v="1"/>
    <x v="56"/>
  </r>
  <r>
    <x v="1"/>
    <x v="81"/>
  </r>
  <r>
    <x v="1"/>
    <x v="66"/>
  </r>
  <r>
    <x v="1"/>
    <x v="18"/>
  </r>
  <r>
    <x v="1"/>
    <x v="85"/>
  </r>
  <r>
    <x v="1"/>
    <x v="48"/>
  </r>
  <r>
    <x v="1"/>
    <x v="14"/>
  </r>
  <r>
    <x v="1"/>
    <x v="86"/>
  </r>
  <r>
    <x v="1"/>
    <x v="64"/>
  </r>
  <r>
    <x v="1"/>
    <x v="52"/>
  </r>
  <r>
    <x v="1"/>
    <x v="87"/>
  </r>
  <r>
    <x v="1"/>
    <x v="5"/>
  </r>
  <r>
    <x v="1"/>
    <x v="81"/>
  </r>
  <r>
    <x v="1"/>
    <x v="77"/>
  </r>
  <r>
    <x v="1"/>
    <x v="25"/>
  </r>
  <r>
    <x v="1"/>
    <x v="88"/>
  </r>
  <r>
    <x v="1"/>
    <x v="49"/>
  </r>
  <r>
    <x v="1"/>
    <x v="2"/>
  </r>
  <r>
    <x v="1"/>
    <x v="66"/>
  </r>
  <r>
    <x v="1"/>
    <x v="88"/>
  </r>
  <r>
    <x v="1"/>
    <x v="1"/>
  </r>
  <r>
    <x v="1"/>
    <x v="50"/>
  </r>
  <r>
    <x v="1"/>
    <x v="89"/>
  </r>
  <r>
    <x v="1"/>
    <x v="87"/>
  </r>
  <r>
    <x v="1"/>
    <x v="89"/>
  </r>
  <r>
    <x v="1"/>
    <x v="90"/>
  </r>
  <r>
    <x v="1"/>
    <x v="45"/>
  </r>
  <r>
    <x v="1"/>
    <x v="73"/>
  </r>
  <r>
    <x v="1"/>
    <x v="50"/>
  </r>
  <r>
    <x v="1"/>
    <x v="65"/>
  </r>
  <r>
    <x v="1"/>
    <x v="54"/>
  </r>
  <r>
    <x v="1"/>
    <x v="85"/>
  </r>
  <r>
    <x v="1"/>
    <x v="91"/>
  </r>
  <r>
    <x v="1"/>
    <x v="92"/>
  </r>
  <r>
    <x v="1"/>
    <x v="53"/>
  </r>
  <r>
    <x v="1"/>
    <x v="28"/>
  </r>
  <r>
    <x v="1"/>
    <x v="62"/>
  </r>
  <r>
    <x v="1"/>
    <x v="48"/>
  </r>
  <r>
    <x v="1"/>
    <x v="61"/>
  </r>
  <r>
    <x v="1"/>
    <x v="93"/>
  </r>
  <r>
    <x v="1"/>
    <x v="58"/>
  </r>
  <r>
    <x v="1"/>
    <x v="54"/>
  </r>
  <r>
    <x v="1"/>
    <x v="81"/>
  </r>
  <r>
    <x v="1"/>
    <x v="54"/>
  </r>
  <r>
    <x v="1"/>
    <x v="79"/>
  </r>
  <r>
    <x v="1"/>
    <x v="53"/>
  </r>
  <r>
    <x v="1"/>
    <x v="94"/>
  </r>
  <r>
    <x v="1"/>
    <x v="58"/>
  </r>
  <r>
    <x v="1"/>
    <x v="95"/>
  </r>
  <r>
    <x v="1"/>
    <x v="66"/>
  </r>
  <r>
    <x v="1"/>
    <x v="92"/>
  </r>
  <r>
    <x v="1"/>
    <x v="82"/>
  </r>
  <r>
    <x v="1"/>
    <x v="89"/>
  </r>
  <r>
    <x v="1"/>
    <x v="96"/>
  </r>
  <r>
    <x v="1"/>
    <x v="56"/>
  </r>
  <r>
    <x v="1"/>
    <x v="48"/>
  </r>
  <r>
    <x v="1"/>
    <x v="92"/>
  </r>
  <r>
    <x v="1"/>
    <x v="56"/>
  </r>
  <r>
    <x v="1"/>
    <x v="80"/>
  </r>
  <r>
    <x v="1"/>
    <x v="74"/>
  </r>
  <r>
    <x v="1"/>
    <x v="62"/>
  </r>
  <r>
    <x v="1"/>
    <x v="95"/>
  </r>
  <r>
    <x v="1"/>
    <x v="88"/>
  </r>
  <r>
    <x v="1"/>
    <x v="59"/>
  </r>
  <r>
    <x v="1"/>
    <x v="67"/>
  </r>
  <r>
    <x v="1"/>
    <x v="96"/>
  </r>
  <r>
    <x v="1"/>
    <x v="86"/>
  </r>
  <r>
    <x v="1"/>
    <x v="59"/>
  </r>
  <r>
    <x v="1"/>
    <x v="81"/>
  </r>
  <r>
    <x v="1"/>
    <x v="97"/>
  </r>
  <r>
    <x v="1"/>
    <x v="98"/>
  </r>
  <r>
    <x v="1"/>
    <x v="70"/>
  </r>
  <r>
    <x v="1"/>
    <x v="99"/>
  </r>
  <r>
    <x v="1"/>
    <x v="71"/>
  </r>
  <r>
    <x v="1"/>
    <x v="68"/>
  </r>
  <r>
    <x v="1"/>
    <x v="65"/>
  </r>
  <r>
    <x v="1"/>
    <x v="6"/>
  </r>
  <r>
    <x v="1"/>
    <x v="88"/>
  </r>
  <r>
    <x v="1"/>
    <x v="65"/>
  </r>
  <r>
    <x v="1"/>
    <x v="80"/>
  </r>
  <r>
    <x v="1"/>
    <x v="60"/>
  </r>
  <r>
    <x v="1"/>
    <x v="9"/>
  </r>
  <r>
    <x v="1"/>
    <x v="92"/>
  </r>
  <r>
    <x v="1"/>
    <x v="79"/>
  </r>
  <r>
    <x v="1"/>
    <x v="53"/>
  </r>
  <r>
    <x v="1"/>
    <x v="85"/>
  </r>
  <r>
    <x v="1"/>
    <x v="47"/>
  </r>
  <r>
    <x v="1"/>
    <x v="96"/>
  </r>
  <r>
    <x v="1"/>
    <x v="90"/>
  </r>
  <r>
    <x v="1"/>
    <x v="77"/>
  </r>
  <r>
    <x v="1"/>
    <x v="54"/>
  </r>
  <r>
    <x v="1"/>
    <x v="60"/>
  </r>
  <r>
    <x v="1"/>
    <x v="89"/>
  </r>
  <r>
    <x v="1"/>
    <x v="13"/>
  </r>
  <r>
    <x v="1"/>
    <x v="16"/>
  </r>
  <r>
    <x v="1"/>
    <x v="86"/>
  </r>
  <r>
    <x v="1"/>
    <x v="85"/>
  </r>
  <r>
    <x v="1"/>
    <x v="45"/>
  </r>
  <r>
    <x v="1"/>
    <x v="56"/>
  </r>
  <r>
    <x v="1"/>
    <x v="48"/>
  </r>
  <r>
    <x v="1"/>
    <x v="97"/>
  </r>
  <r>
    <x v="1"/>
    <x v="63"/>
  </r>
  <r>
    <x v="1"/>
    <x v="65"/>
  </r>
  <r>
    <x v="1"/>
    <x v="52"/>
  </r>
  <r>
    <x v="1"/>
    <x v="79"/>
  </r>
  <r>
    <x v="1"/>
    <x v="88"/>
  </r>
  <r>
    <x v="1"/>
    <x v="56"/>
  </r>
  <r>
    <x v="1"/>
    <x v="69"/>
  </r>
  <r>
    <x v="1"/>
    <x v="75"/>
  </r>
  <r>
    <x v="1"/>
    <x v="83"/>
  </r>
  <r>
    <x v="1"/>
    <x v="81"/>
  </r>
  <r>
    <x v="1"/>
    <x v="84"/>
  </r>
  <r>
    <x v="1"/>
    <x v="73"/>
  </r>
  <r>
    <x v="1"/>
    <x v="67"/>
  </r>
  <r>
    <x v="1"/>
    <x v="49"/>
  </r>
  <r>
    <x v="1"/>
    <x v="93"/>
  </r>
  <r>
    <x v="1"/>
    <x v="70"/>
  </r>
  <r>
    <x v="1"/>
    <x v="14"/>
  </r>
  <r>
    <x v="1"/>
    <x v="51"/>
  </r>
  <r>
    <x v="1"/>
    <x v="82"/>
  </r>
  <r>
    <x v="1"/>
    <x v="100"/>
  </r>
  <r>
    <x v="1"/>
    <x v="96"/>
  </r>
  <r>
    <x v="1"/>
    <x v="63"/>
  </r>
  <r>
    <x v="1"/>
    <x v="77"/>
  </r>
  <r>
    <x v="1"/>
    <x v="80"/>
  </r>
  <r>
    <x v="1"/>
    <x v="54"/>
  </r>
  <r>
    <x v="1"/>
    <x v="85"/>
  </r>
  <r>
    <x v="1"/>
    <x v="95"/>
  </r>
  <r>
    <x v="1"/>
    <x v="79"/>
  </r>
  <r>
    <x v="1"/>
    <x v="75"/>
  </r>
  <r>
    <x v="1"/>
    <x v="83"/>
  </r>
  <r>
    <x v="1"/>
    <x v="101"/>
  </r>
  <r>
    <x v="1"/>
    <x v="76"/>
  </r>
  <r>
    <x v="1"/>
    <x v="71"/>
  </r>
  <r>
    <x v="1"/>
    <x v="84"/>
  </r>
  <r>
    <x v="1"/>
    <x v="69"/>
  </r>
  <r>
    <x v="1"/>
    <x v="87"/>
  </r>
  <r>
    <x v="1"/>
    <x v="101"/>
  </r>
  <r>
    <x v="1"/>
    <x v="56"/>
  </r>
  <r>
    <x v="1"/>
    <x v="86"/>
  </r>
  <r>
    <x v="1"/>
    <x v="62"/>
  </r>
  <r>
    <x v="1"/>
    <x v="64"/>
  </r>
  <r>
    <x v="1"/>
    <x v="90"/>
  </r>
  <r>
    <x v="1"/>
    <x v="80"/>
  </r>
  <r>
    <x v="1"/>
    <x v="97"/>
  </r>
  <r>
    <x v="1"/>
    <x v="89"/>
  </r>
  <r>
    <x v="1"/>
    <x v="51"/>
  </r>
  <r>
    <x v="1"/>
    <x v="62"/>
  </r>
  <r>
    <x v="1"/>
    <x v="102"/>
  </r>
  <r>
    <x v="1"/>
    <x v="56"/>
  </r>
  <r>
    <x v="1"/>
    <x v="72"/>
  </r>
  <r>
    <x v="1"/>
    <x v="52"/>
  </r>
  <r>
    <x v="1"/>
    <x v="69"/>
  </r>
  <r>
    <x v="1"/>
    <x v="50"/>
  </r>
  <r>
    <x v="1"/>
    <x v="94"/>
  </r>
  <r>
    <x v="2"/>
    <x v="103"/>
  </r>
  <r>
    <x v="2"/>
    <x v="104"/>
  </r>
  <r>
    <x v="2"/>
    <x v="105"/>
  </r>
  <r>
    <x v="2"/>
    <x v="106"/>
  </r>
  <r>
    <x v="2"/>
    <x v="107"/>
  </r>
  <r>
    <x v="2"/>
    <x v="108"/>
  </r>
  <r>
    <x v="2"/>
    <x v="109"/>
  </r>
  <r>
    <x v="2"/>
    <x v="110"/>
  </r>
  <r>
    <x v="2"/>
    <x v="111"/>
  </r>
  <r>
    <x v="2"/>
    <x v="112"/>
  </r>
  <r>
    <x v="2"/>
    <x v="113"/>
  </r>
  <r>
    <x v="2"/>
    <x v="114"/>
  </r>
  <r>
    <x v="2"/>
    <x v="115"/>
  </r>
  <r>
    <x v="2"/>
    <x v="116"/>
  </r>
  <r>
    <x v="2"/>
    <x v="117"/>
  </r>
  <r>
    <x v="2"/>
    <x v="106"/>
  </r>
  <r>
    <x v="2"/>
    <x v="118"/>
  </r>
  <r>
    <x v="2"/>
    <x v="119"/>
  </r>
  <r>
    <x v="2"/>
    <x v="120"/>
  </r>
  <r>
    <x v="2"/>
    <x v="121"/>
  </r>
  <r>
    <x v="2"/>
    <x v="122"/>
  </r>
  <r>
    <x v="2"/>
    <x v="123"/>
  </r>
  <r>
    <x v="2"/>
    <x v="124"/>
  </r>
  <r>
    <x v="2"/>
    <x v="125"/>
  </r>
  <r>
    <x v="2"/>
    <x v="126"/>
  </r>
  <r>
    <x v="2"/>
    <x v="127"/>
  </r>
  <r>
    <x v="2"/>
    <x v="128"/>
  </r>
  <r>
    <x v="2"/>
    <x v="129"/>
  </r>
  <r>
    <x v="2"/>
    <x v="130"/>
  </r>
  <r>
    <x v="2"/>
    <x v="131"/>
  </r>
  <r>
    <x v="2"/>
    <x v="132"/>
  </r>
  <r>
    <x v="2"/>
    <x v="133"/>
  </r>
  <r>
    <x v="2"/>
    <x v="134"/>
  </r>
  <r>
    <x v="2"/>
    <x v="135"/>
  </r>
  <r>
    <x v="2"/>
    <x v="108"/>
  </r>
  <r>
    <x v="2"/>
    <x v="136"/>
  </r>
  <r>
    <x v="2"/>
    <x v="137"/>
  </r>
  <r>
    <x v="2"/>
    <x v="125"/>
  </r>
  <r>
    <x v="2"/>
    <x v="138"/>
  </r>
  <r>
    <x v="2"/>
    <x v="124"/>
  </r>
  <r>
    <x v="2"/>
    <x v="139"/>
  </r>
  <r>
    <x v="2"/>
    <x v="140"/>
  </r>
  <r>
    <x v="2"/>
    <x v="141"/>
  </r>
  <r>
    <x v="2"/>
    <x v="133"/>
  </r>
  <r>
    <x v="2"/>
    <x v="142"/>
  </r>
  <r>
    <x v="2"/>
    <x v="138"/>
  </r>
  <r>
    <x v="2"/>
    <x v="143"/>
  </r>
  <r>
    <x v="2"/>
    <x v="144"/>
  </r>
  <r>
    <x v="2"/>
    <x v="145"/>
  </r>
  <r>
    <x v="2"/>
    <x v="107"/>
  </r>
  <r>
    <x v="2"/>
    <x v="111"/>
  </r>
  <r>
    <x v="2"/>
    <x v="146"/>
  </r>
  <r>
    <x v="2"/>
    <x v="147"/>
  </r>
  <r>
    <x v="2"/>
    <x v="148"/>
  </r>
  <r>
    <x v="2"/>
    <x v="149"/>
  </r>
  <r>
    <x v="2"/>
    <x v="150"/>
  </r>
  <r>
    <x v="2"/>
    <x v="151"/>
  </r>
  <r>
    <x v="2"/>
    <x v="152"/>
  </r>
  <r>
    <x v="2"/>
    <x v="153"/>
  </r>
  <r>
    <x v="2"/>
    <x v="154"/>
  </r>
  <r>
    <x v="2"/>
    <x v="155"/>
  </r>
  <r>
    <x v="2"/>
    <x v="156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  <r>
    <x v="3"/>
    <x v="157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367">
  <r>
    <x v="0"/>
    <x v="0"/>
  </r>
  <r>
    <x v="0"/>
    <x v="1"/>
  </r>
  <r>
    <x v="0"/>
    <x v="0"/>
  </r>
  <r>
    <x v="0"/>
    <x v="1"/>
  </r>
  <r>
    <x v="0"/>
    <x v="0"/>
  </r>
  <r>
    <x v="0"/>
    <x v="0"/>
  </r>
  <r>
    <x v="0"/>
    <x v="0"/>
  </r>
  <r>
    <x v="0"/>
    <x v="1"/>
  </r>
  <r>
    <x v="0"/>
    <x v="2"/>
  </r>
  <r>
    <x v="0"/>
    <x v="1"/>
  </r>
  <r>
    <x v="0"/>
    <x v="1"/>
  </r>
  <r>
    <x v="0"/>
    <x v="2"/>
  </r>
  <r>
    <x v="0"/>
    <x v="1"/>
  </r>
  <r>
    <x v="0"/>
    <x v="3"/>
  </r>
  <r>
    <x v="0"/>
    <x v="0"/>
  </r>
  <r>
    <x v="0"/>
    <x v="0"/>
  </r>
  <r>
    <x v="0"/>
    <x v="1"/>
  </r>
  <r>
    <x v="0"/>
    <x v="3"/>
  </r>
  <r>
    <x v="0"/>
    <x v="1"/>
  </r>
  <r>
    <x v="0"/>
    <x v="3"/>
  </r>
  <r>
    <x v="0"/>
    <x v="0"/>
  </r>
  <r>
    <x v="0"/>
    <x v="1"/>
  </r>
  <r>
    <x v="0"/>
    <x v="1"/>
  </r>
  <r>
    <x v="0"/>
    <x v="3"/>
  </r>
  <r>
    <x v="0"/>
    <x v="1"/>
  </r>
  <r>
    <x v="0"/>
    <x v="3"/>
  </r>
  <r>
    <x v="0"/>
    <x v="2"/>
  </r>
  <r>
    <x v="0"/>
    <x v="0"/>
  </r>
  <r>
    <x v="0"/>
    <x v="3"/>
  </r>
  <r>
    <x v="0"/>
    <x v="3"/>
  </r>
  <r>
    <x v="0"/>
    <x v="1"/>
  </r>
  <r>
    <x v="0"/>
    <x v="0"/>
  </r>
  <r>
    <x v="0"/>
    <x v="1"/>
  </r>
  <r>
    <x v="0"/>
    <x v="0"/>
  </r>
  <r>
    <x v="0"/>
    <x v="0"/>
  </r>
  <r>
    <x v="0"/>
    <x v="0"/>
  </r>
  <r>
    <x v="0"/>
    <x v="0"/>
  </r>
  <r>
    <x v="0"/>
    <x v="1"/>
  </r>
  <r>
    <x v="0"/>
    <x v="2"/>
  </r>
  <r>
    <x v="0"/>
    <x v="0"/>
  </r>
  <r>
    <x v="0"/>
    <x v="2"/>
  </r>
  <r>
    <x v="0"/>
    <x v="0"/>
  </r>
  <r>
    <x v="0"/>
    <x v="2"/>
  </r>
  <r>
    <x v="0"/>
    <x v="1"/>
  </r>
  <r>
    <x v="0"/>
    <x v="0"/>
  </r>
  <r>
    <x v="0"/>
    <x v="0"/>
  </r>
  <r>
    <x v="0"/>
    <x v="0"/>
  </r>
  <r>
    <x v="0"/>
    <x v="1"/>
  </r>
  <r>
    <x v="0"/>
    <x v="0"/>
  </r>
  <r>
    <x v="0"/>
    <x v="0"/>
  </r>
  <r>
    <x v="0"/>
    <x v="0"/>
  </r>
  <r>
    <x v="0"/>
    <x v="1"/>
  </r>
  <r>
    <x v="0"/>
    <x v="0"/>
  </r>
  <r>
    <x v="0"/>
    <x v="1"/>
  </r>
  <r>
    <x v="0"/>
    <x v="0"/>
  </r>
  <r>
    <x v="0"/>
    <x v="1"/>
  </r>
  <r>
    <x v="0"/>
    <x v="1"/>
  </r>
  <r>
    <x v="0"/>
    <x v="0"/>
  </r>
  <r>
    <x v="0"/>
    <x v="0"/>
  </r>
  <r>
    <x v="0"/>
    <x v="0"/>
  </r>
  <r>
    <x v="0"/>
    <x v="2"/>
  </r>
  <r>
    <x v="0"/>
    <x v="0"/>
  </r>
  <r>
    <x v="0"/>
    <x v="1"/>
  </r>
  <r>
    <x v="0"/>
    <x v="0"/>
  </r>
  <r>
    <x v="0"/>
    <x v="1"/>
  </r>
  <r>
    <x v="0"/>
    <x v="1"/>
  </r>
  <r>
    <x v="0"/>
    <x v="1"/>
  </r>
  <r>
    <x v="0"/>
    <x v="3"/>
  </r>
  <r>
    <x v="0"/>
    <x v="1"/>
  </r>
  <r>
    <x v="0"/>
    <x v="2"/>
  </r>
  <r>
    <x v="0"/>
    <x v="0"/>
  </r>
  <r>
    <x v="0"/>
    <x v="0"/>
  </r>
  <r>
    <x v="0"/>
    <x v="3"/>
  </r>
  <r>
    <x v="0"/>
    <x v="2"/>
  </r>
  <r>
    <x v="0"/>
    <x v="1"/>
  </r>
  <r>
    <x v="0"/>
    <x v="1"/>
  </r>
  <r>
    <x v="0"/>
    <x v="2"/>
  </r>
  <r>
    <x v="0"/>
    <x v="0"/>
  </r>
  <r>
    <x v="0"/>
    <x v="2"/>
  </r>
  <r>
    <x v="0"/>
    <x v="0"/>
  </r>
  <r>
    <x v="0"/>
    <x v="1"/>
  </r>
  <r>
    <x v="0"/>
    <x v="3"/>
  </r>
  <r>
    <x v="0"/>
    <x v="0"/>
  </r>
  <r>
    <x v="0"/>
    <x v="0"/>
  </r>
  <r>
    <x v="0"/>
    <x v="2"/>
  </r>
  <r>
    <x v="0"/>
    <x v="2"/>
  </r>
  <r>
    <x v="0"/>
    <x v="1"/>
  </r>
  <r>
    <x v="0"/>
    <x v="0"/>
  </r>
  <r>
    <x v="0"/>
    <x v="3"/>
  </r>
  <r>
    <x v="0"/>
    <x v="1"/>
  </r>
  <r>
    <x v="0"/>
    <x v="3"/>
  </r>
  <r>
    <x v="0"/>
    <x v="1"/>
  </r>
  <r>
    <x v="1"/>
    <x v="0"/>
  </r>
  <r>
    <x v="1"/>
    <x v="1"/>
  </r>
  <r>
    <x v="1"/>
    <x v="3"/>
  </r>
  <r>
    <x v="1"/>
    <x v="0"/>
  </r>
  <r>
    <x v="1"/>
    <x v="3"/>
  </r>
  <r>
    <x v="1"/>
    <x v="0"/>
  </r>
  <r>
    <x v="1"/>
    <x v="1"/>
  </r>
  <r>
    <x v="1"/>
    <x v="2"/>
  </r>
  <r>
    <x v="1"/>
    <x v="1"/>
  </r>
  <r>
    <x v="1"/>
    <x v="2"/>
  </r>
  <r>
    <x v="1"/>
    <x v="1"/>
  </r>
  <r>
    <x v="1"/>
    <x v="0"/>
  </r>
  <r>
    <x v="1"/>
    <x v="0"/>
  </r>
  <r>
    <x v="1"/>
    <x v="0"/>
  </r>
  <r>
    <x v="1"/>
    <x v="0"/>
  </r>
  <r>
    <x v="1"/>
    <x v="1"/>
  </r>
  <r>
    <x v="1"/>
    <x v="2"/>
  </r>
  <r>
    <x v="1"/>
    <x v="1"/>
  </r>
  <r>
    <x v="1"/>
    <x v="1"/>
  </r>
  <r>
    <x v="1"/>
    <x v="1"/>
  </r>
  <r>
    <x v="1"/>
    <x v="2"/>
  </r>
  <r>
    <x v="1"/>
    <x v="2"/>
  </r>
  <r>
    <x v="1"/>
    <x v="2"/>
  </r>
  <r>
    <x v="1"/>
    <x v="0"/>
  </r>
  <r>
    <x v="1"/>
    <x v="1"/>
  </r>
  <r>
    <x v="1"/>
    <x v="0"/>
  </r>
  <r>
    <x v="1"/>
    <x v="1"/>
  </r>
  <r>
    <x v="1"/>
    <x v="2"/>
  </r>
  <r>
    <x v="1"/>
    <x v="3"/>
  </r>
  <r>
    <x v="1"/>
    <x v="3"/>
  </r>
  <r>
    <x v="1"/>
    <x v="3"/>
  </r>
  <r>
    <x v="1"/>
    <x v="2"/>
  </r>
  <r>
    <x v="1"/>
    <x v="2"/>
  </r>
  <r>
    <x v="1"/>
    <x v="1"/>
  </r>
  <r>
    <x v="1"/>
    <x v="0"/>
  </r>
  <r>
    <x v="1"/>
    <x v="1"/>
  </r>
  <r>
    <x v="1"/>
    <x v="3"/>
  </r>
  <r>
    <x v="1"/>
    <x v="0"/>
  </r>
  <r>
    <x v="1"/>
    <x v="0"/>
  </r>
  <r>
    <x v="1"/>
    <x v="3"/>
  </r>
  <r>
    <x v="1"/>
    <x v="0"/>
  </r>
  <r>
    <x v="1"/>
    <x v="0"/>
  </r>
  <r>
    <x v="1"/>
    <x v="1"/>
  </r>
  <r>
    <x v="1"/>
    <x v="1"/>
  </r>
  <r>
    <x v="1"/>
    <x v="2"/>
  </r>
  <r>
    <x v="1"/>
    <x v="0"/>
  </r>
  <r>
    <x v="1"/>
    <x v="0"/>
  </r>
  <r>
    <x v="1"/>
    <x v="1"/>
  </r>
  <r>
    <x v="1"/>
    <x v="3"/>
  </r>
  <r>
    <x v="1"/>
    <x v="1"/>
  </r>
  <r>
    <x v="1"/>
    <x v="1"/>
  </r>
  <r>
    <x v="1"/>
    <x v="3"/>
  </r>
  <r>
    <x v="1"/>
    <x v="2"/>
  </r>
  <r>
    <x v="1"/>
    <x v="2"/>
  </r>
  <r>
    <x v="1"/>
    <x v="1"/>
  </r>
  <r>
    <x v="1"/>
    <x v="1"/>
  </r>
  <r>
    <x v="1"/>
    <x v="1"/>
  </r>
  <r>
    <x v="1"/>
    <x v="1"/>
  </r>
  <r>
    <x v="1"/>
    <x v="3"/>
  </r>
  <r>
    <x v="1"/>
    <x v="2"/>
  </r>
  <r>
    <x v="1"/>
    <x v="0"/>
  </r>
  <r>
    <x v="1"/>
    <x v="3"/>
  </r>
  <r>
    <x v="1"/>
    <x v="3"/>
  </r>
  <r>
    <x v="1"/>
    <x v="1"/>
  </r>
  <r>
    <x v="1"/>
    <x v="0"/>
  </r>
  <r>
    <x v="1"/>
    <x v="0"/>
  </r>
  <r>
    <x v="1"/>
    <x v="1"/>
  </r>
  <r>
    <x v="1"/>
    <x v="1"/>
  </r>
  <r>
    <x v="1"/>
    <x v="0"/>
  </r>
  <r>
    <x v="1"/>
    <x v="3"/>
  </r>
  <r>
    <x v="1"/>
    <x v="0"/>
  </r>
  <r>
    <x v="1"/>
    <x v="1"/>
  </r>
  <r>
    <x v="1"/>
    <x v="0"/>
  </r>
  <r>
    <x v="1"/>
    <x v="2"/>
  </r>
  <r>
    <x v="1"/>
    <x v="3"/>
  </r>
  <r>
    <x v="1"/>
    <x v="3"/>
  </r>
  <r>
    <x v="1"/>
    <x v="1"/>
  </r>
  <r>
    <x v="1"/>
    <x v="3"/>
  </r>
  <r>
    <x v="1"/>
    <x v="0"/>
  </r>
  <r>
    <x v="1"/>
    <x v="2"/>
  </r>
  <r>
    <x v="1"/>
    <x v="3"/>
  </r>
  <r>
    <x v="1"/>
    <x v="0"/>
  </r>
  <r>
    <x v="1"/>
    <x v="1"/>
  </r>
  <r>
    <x v="1"/>
    <x v="2"/>
  </r>
  <r>
    <x v="1"/>
    <x v="1"/>
  </r>
  <r>
    <x v="1"/>
    <x v="2"/>
  </r>
  <r>
    <x v="1"/>
    <x v="1"/>
  </r>
  <r>
    <x v="1"/>
    <x v="3"/>
  </r>
  <r>
    <x v="1"/>
    <x v="1"/>
  </r>
  <r>
    <x v="1"/>
    <x v="1"/>
  </r>
  <r>
    <x v="1"/>
    <x v="1"/>
  </r>
  <r>
    <x v="1"/>
    <x v="0"/>
  </r>
  <r>
    <x v="1"/>
    <x v="0"/>
  </r>
  <r>
    <x v="1"/>
    <x v="1"/>
  </r>
  <r>
    <x v="1"/>
    <x v="0"/>
  </r>
  <r>
    <x v="1"/>
    <x v="0"/>
  </r>
  <r>
    <x v="1"/>
    <x v="1"/>
  </r>
  <r>
    <x v="1"/>
    <x v="1"/>
  </r>
  <r>
    <x v="1"/>
    <x v="0"/>
  </r>
  <r>
    <x v="1"/>
    <x v="0"/>
  </r>
  <r>
    <x v="1"/>
    <x v="1"/>
  </r>
  <r>
    <x v="1"/>
    <x v="3"/>
  </r>
  <r>
    <x v="1"/>
    <x v="3"/>
  </r>
  <r>
    <x v="1"/>
    <x v="3"/>
  </r>
  <r>
    <x v="1"/>
    <x v="0"/>
  </r>
  <r>
    <x v="1"/>
    <x v="3"/>
  </r>
  <r>
    <x v="1"/>
    <x v="1"/>
  </r>
  <r>
    <x v="1"/>
    <x v="0"/>
  </r>
  <r>
    <x v="1"/>
    <x v="3"/>
  </r>
  <r>
    <x v="1"/>
    <x v="2"/>
  </r>
  <r>
    <x v="1"/>
    <x v="0"/>
  </r>
  <r>
    <x v="1"/>
    <x v="0"/>
  </r>
  <r>
    <x v="1"/>
    <x v="0"/>
  </r>
  <r>
    <x v="1"/>
    <x v="1"/>
  </r>
  <r>
    <x v="1"/>
    <x v="0"/>
  </r>
  <r>
    <x v="1"/>
    <x v="0"/>
  </r>
  <r>
    <x v="1"/>
    <x v="1"/>
  </r>
  <r>
    <x v="1"/>
    <x v="1"/>
  </r>
  <r>
    <x v="1"/>
    <x v="2"/>
  </r>
  <r>
    <x v="1"/>
    <x v="1"/>
  </r>
  <r>
    <x v="1"/>
    <x v="1"/>
  </r>
  <r>
    <x v="1"/>
    <x v="1"/>
  </r>
  <r>
    <x v="1"/>
    <x v="0"/>
  </r>
  <r>
    <x v="1"/>
    <x v="0"/>
  </r>
  <r>
    <x v="1"/>
    <x v="1"/>
  </r>
  <r>
    <x v="1"/>
    <x v="1"/>
  </r>
  <r>
    <x v="1"/>
    <x v="0"/>
  </r>
  <r>
    <x v="1"/>
    <x v="3"/>
  </r>
  <r>
    <x v="1"/>
    <x v="3"/>
  </r>
  <r>
    <x v="1"/>
    <x v="2"/>
  </r>
  <r>
    <x v="1"/>
    <x v="1"/>
  </r>
  <r>
    <x v="1"/>
    <x v="0"/>
  </r>
  <r>
    <x v="1"/>
    <x v="0"/>
  </r>
  <r>
    <x v="1"/>
    <x v="2"/>
  </r>
  <r>
    <x v="1"/>
    <x v="0"/>
  </r>
  <r>
    <x v="1"/>
    <x v="0"/>
  </r>
  <r>
    <x v="1"/>
    <x v="2"/>
  </r>
  <r>
    <x v="1"/>
    <x v="1"/>
  </r>
  <r>
    <x v="1"/>
    <x v="2"/>
  </r>
  <r>
    <x v="1"/>
    <x v="2"/>
  </r>
  <r>
    <x v="1"/>
    <x v="3"/>
  </r>
  <r>
    <x v="1"/>
    <x v="3"/>
  </r>
  <r>
    <x v="1"/>
    <x v="1"/>
  </r>
  <r>
    <x v="1"/>
    <x v="2"/>
  </r>
  <r>
    <x v="1"/>
    <x v="2"/>
  </r>
  <r>
    <x v="1"/>
    <x v="1"/>
  </r>
  <r>
    <x v="1"/>
    <x v="1"/>
  </r>
  <r>
    <x v="1"/>
    <x v="1"/>
  </r>
  <r>
    <x v="1"/>
    <x v="1"/>
  </r>
  <r>
    <x v="1"/>
    <x v="2"/>
  </r>
  <r>
    <x v="1"/>
    <x v="0"/>
  </r>
  <r>
    <x v="1"/>
    <x v="1"/>
  </r>
  <r>
    <x v="1"/>
    <x v="2"/>
  </r>
  <r>
    <x v="1"/>
    <x v="0"/>
  </r>
  <r>
    <x v="1"/>
    <x v="2"/>
  </r>
  <r>
    <x v="1"/>
    <x v="3"/>
  </r>
  <r>
    <x v="1"/>
    <x v="1"/>
  </r>
  <r>
    <x v="1"/>
    <x v="0"/>
  </r>
  <r>
    <x v="1"/>
    <x v="1"/>
  </r>
  <r>
    <x v="1"/>
    <x v="0"/>
  </r>
  <r>
    <x v="1"/>
    <x v="1"/>
  </r>
  <r>
    <x v="1"/>
    <x v="0"/>
  </r>
  <r>
    <x v="1"/>
    <x v="1"/>
  </r>
  <r>
    <x v="1"/>
    <x v="1"/>
  </r>
  <r>
    <x v="1"/>
    <x v="2"/>
  </r>
  <r>
    <x v="1"/>
    <x v="3"/>
  </r>
  <r>
    <x v="1"/>
    <x v="0"/>
  </r>
  <r>
    <x v="1"/>
    <x v="0"/>
  </r>
  <r>
    <x v="1"/>
    <x v="3"/>
  </r>
  <r>
    <x v="1"/>
    <x v="2"/>
  </r>
  <r>
    <x v="1"/>
    <x v="1"/>
  </r>
  <r>
    <x v="1"/>
    <x v="1"/>
  </r>
  <r>
    <x v="1"/>
    <x v="2"/>
  </r>
  <r>
    <x v="1"/>
    <x v="2"/>
  </r>
  <r>
    <x v="1"/>
    <x v="3"/>
  </r>
  <r>
    <x v="1"/>
    <x v="1"/>
  </r>
  <r>
    <x v="1"/>
    <x v="3"/>
  </r>
  <r>
    <x v="1"/>
    <x v="2"/>
  </r>
  <r>
    <x v="1"/>
    <x v="0"/>
  </r>
  <r>
    <x v="1"/>
    <x v="3"/>
  </r>
  <r>
    <x v="1"/>
    <x v="2"/>
  </r>
  <r>
    <x v="1"/>
    <x v="1"/>
  </r>
  <r>
    <x v="1"/>
    <x v="2"/>
  </r>
  <r>
    <x v="1"/>
    <x v="1"/>
  </r>
  <r>
    <x v="1"/>
    <x v="0"/>
  </r>
  <r>
    <x v="1"/>
    <x v="3"/>
  </r>
  <r>
    <x v="1"/>
    <x v="3"/>
  </r>
  <r>
    <x v="1"/>
    <x v="0"/>
  </r>
  <r>
    <x v="1"/>
    <x v="0"/>
  </r>
  <r>
    <x v="1"/>
    <x v="1"/>
  </r>
  <r>
    <x v="1"/>
    <x v="0"/>
  </r>
  <r>
    <x v="1"/>
    <x v="2"/>
  </r>
  <r>
    <x v="1"/>
    <x v="1"/>
  </r>
  <r>
    <x v="1"/>
    <x v="1"/>
  </r>
  <r>
    <x v="1"/>
    <x v="1"/>
  </r>
  <r>
    <x v="1"/>
    <x v="0"/>
  </r>
  <r>
    <x v="1"/>
    <x v="0"/>
  </r>
  <r>
    <x v="1"/>
    <x v="0"/>
  </r>
  <r>
    <x v="1"/>
    <x v="1"/>
  </r>
  <r>
    <x v="1"/>
    <x v="1"/>
  </r>
  <r>
    <x v="1"/>
    <x v="0"/>
  </r>
  <r>
    <x v="1"/>
    <x v="0"/>
  </r>
  <r>
    <x v="1"/>
    <x v="0"/>
  </r>
  <r>
    <x v="1"/>
    <x v="1"/>
  </r>
  <r>
    <x v="1"/>
    <x v="1"/>
  </r>
  <r>
    <x v="1"/>
    <x v="1"/>
  </r>
  <r>
    <x v="1"/>
    <x v="3"/>
  </r>
  <r>
    <x v="1"/>
    <x v="2"/>
  </r>
  <r>
    <x v="1"/>
    <x v="2"/>
  </r>
  <r>
    <x v="1"/>
    <x v="1"/>
  </r>
  <r>
    <x v="1"/>
    <x v="0"/>
  </r>
  <r>
    <x v="1"/>
    <x v="0"/>
  </r>
  <r>
    <x v="2"/>
    <x v="1"/>
  </r>
  <r>
    <x v="2"/>
    <x v="0"/>
  </r>
  <r>
    <x v="2"/>
    <x v="0"/>
  </r>
  <r>
    <x v="2"/>
    <x v="2"/>
  </r>
  <r>
    <x v="2"/>
    <x v="0"/>
  </r>
  <r>
    <x v="2"/>
    <x v="1"/>
  </r>
  <r>
    <x v="2"/>
    <x v="1"/>
  </r>
  <r>
    <x v="2"/>
    <x v="1"/>
  </r>
  <r>
    <x v="2"/>
    <x v="0"/>
  </r>
  <r>
    <x v="2"/>
    <x v="0"/>
  </r>
  <r>
    <x v="2"/>
    <x v="0"/>
  </r>
  <r>
    <x v="2"/>
    <x v="2"/>
  </r>
  <r>
    <x v="2"/>
    <x v="0"/>
  </r>
  <r>
    <x v="2"/>
    <x v="1"/>
  </r>
  <r>
    <x v="2"/>
    <x v="0"/>
  </r>
  <r>
    <x v="2"/>
    <x v="0"/>
  </r>
  <r>
    <x v="2"/>
    <x v="1"/>
  </r>
  <r>
    <x v="2"/>
    <x v="1"/>
  </r>
  <r>
    <x v="2"/>
    <x v="0"/>
  </r>
  <r>
    <x v="2"/>
    <x v="1"/>
  </r>
  <r>
    <x v="2"/>
    <x v="1"/>
  </r>
  <r>
    <x v="2"/>
    <x v="2"/>
  </r>
  <r>
    <x v="2"/>
    <x v="1"/>
  </r>
  <r>
    <x v="2"/>
    <x v="1"/>
  </r>
  <r>
    <x v="2"/>
    <x v="2"/>
  </r>
  <r>
    <x v="2"/>
    <x v="1"/>
  </r>
  <r>
    <x v="2"/>
    <x v="3"/>
  </r>
  <r>
    <x v="2"/>
    <x v="0"/>
  </r>
  <r>
    <x v="2"/>
    <x v="2"/>
  </r>
  <r>
    <x v="2"/>
    <x v="3"/>
  </r>
  <r>
    <x v="2"/>
    <x v="2"/>
  </r>
  <r>
    <x v="2"/>
    <x v="1"/>
  </r>
  <r>
    <x v="2"/>
    <x v="0"/>
  </r>
  <r>
    <x v="2"/>
    <x v="2"/>
  </r>
  <r>
    <x v="2"/>
    <x v="1"/>
  </r>
  <r>
    <x v="2"/>
    <x v="1"/>
  </r>
  <r>
    <x v="2"/>
    <x v="2"/>
  </r>
  <r>
    <x v="2"/>
    <x v="0"/>
  </r>
  <r>
    <x v="2"/>
    <x v="0"/>
  </r>
  <r>
    <x v="2"/>
    <x v="2"/>
  </r>
  <r>
    <x v="2"/>
    <x v="1"/>
  </r>
  <r>
    <x v="2"/>
    <x v="1"/>
  </r>
  <r>
    <x v="2"/>
    <x v="0"/>
  </r>
  <r>
    <x v="2"/>
    <x v="0"/>
  </r>
  <r>
    <x v="2"/>
    <x v="1"/>
  </r>
  <r>
    <x v="2"/>
    <x v="1"/>
  </r>
  <r>
    <x v="2"/>
    <x v="1"/>
  </r>
  <r>
    <x v="2"/>
    <x v="1"/>
  </r>
  <r>
    <x v="2"/>
    <x v="2"/>
  </r>
  <r>
    <x v="2"/>
    <x v="2"/>
  </r>
  <r>
    <x v="2"/>
    <x v="1"/>
  </r>
  <r>
    <x v="2"/>
    <x v="0"/>
  </r>
  <r>
    <x v="2"/>
    <x v="1"/>
  </r>
  <r>
    <x v="2"/>
    <x v="1"/>
  </r>
  <r>
    <x v="2"/>
    <x v="3"/>
  </r>
  <r>
    <x v="2"/>
    <x v="1"/>
  </r>
  <r>
    <x v="2"/>
    <x v="3"/>
  </r>
  <r>
    <x v="2"/>
    <x v="1"/>
  </r>
  <r>
    <x v="2"/>
    <x v="2"/>
  </r>
  <r>
    <x v="2"/>
    <x v="1"/>
  </r>
  <r>
    <x v="2"/>
    <x v="2"/>
  </r>
  <r>
    <x v="2"/>
    <x v="0"/>
  </r>
  <r>
    <x v="3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colHeaderCaption="Shop-Plat-zierung">
  <location ref="F3:K7" firstHeaderRow="1" firstDataRow="2" firstDataCol="1"/>
  <pivotFields count="4">
    <pivotField axis="axisCol" multipleItemSelectionAllowed="1" showAll="0">
      <items count="5">
        <item x="0"/>
        <item x="1"/>
        <item x="2"/>
        <item x="3"/>
        <item t="default"/>
      </items>
    </pivotField>
    <pivotField dataField="1" showAll="0">
      <items count="159">
        <item x="40"/>
        <item x="11"/>
        <item x="42"/>
        <item x="29"/>
        <item x="43"/>
        <item x="21"/>
        <item x="38"/>
        <item x="30"/>
        <item x="26"/>
        <item x="36"/>
        <item x="8"/>
        <item x="15"/>
        <item x="22"/>
        <item x="23"/>
        <item x="24"/>
        <item x="7"/>
        <item x="17"/>
        <item x="37"/>
        <item x="10"/>
        <item x="35"/>
        <item x="5"/>
        <item x="34"/>
        <item x="0"/>
        <item x="31"/>
        <item x="3"/>
        <item x="19"/>
        <item x="4"/>
        <item x="33"/>
        <item x="28"/>
        <item x="44"/>
        <item x="39"/>
        <item x="20"/>
        <item x="2"/>
        <item x="32"/>
        <item x="6"/>
        <item x="41"/>
        <item x="27"/>
        <item x="9"/>
        <item x="25"/>
        <item x="16"/>
        <item x="1"/>
        <item x="13"/>
        <item x="18"/>
        <item x="14"/>
        <item x="94"/>
        <item x="96"/>
        <item x="90"/>
        <item x="78"/>
        <item x="101"/>
        <item x="73"/>
        <item x="102"/>
        <item x="84"/>
        <item x="12"/>
        <item x="68"/>
        <item x="60"/>
        <item x="65"/>
        <item x="69"/>
        <item x="77"/>
        <item x="70"/>
        <item x="91"/>
        <item x="71"/>
        <item x="53"/>
        <item x="62"/>
        <item x="86"/>
        <item x="56"/>
        <item x="92"/>
        <item x="83"/>
        <item x="51"/>
        <item x="66"/>
        <item x="82"/>
        <item x="45"/>
        <item x="79"/>
        <item x="48"/>
        <item x="54"/>
        <item x="64"/>
        <item x="50"/>
        <item x="81"/>
        <item x="97"/>
        <item x="75"/>
        <item x="89"/>
        <item x="87"/>
        <item x="67"/>
        <item x="99"/>
        <item x="47"/>
        <item x="85"/>
        <item x="100"/>
        <item x="80"/>
        <item x="52"/>
        <item x="95"/>
        <item x="88"/>
        <item x="74"/>
        <item x="76"/>
        <item x="55"/>
        <item x="72"/>
        <item x="61"/>
        <item x="46"/>
        <item x="49"/>
        <item x="58"/>
        <item x="63"/>
        <item x="59"/>
        <item x="93"/>
        <item x="98"/>
        <item x="57"/>
        <item x="116"/>
        <item x="141"/>
        <item x="129"/>
        <item x="155"/>
        <item x="142"/>
        <item x="135"/>
        <item x="151"/>
        <item x="113"/>
        <item x="128"/>
        <item x="120"/>
        <item x="125"/>
        <item x="131"/>
        <item x="140"/>
        <item x="132"/>
        <item x="133"/>
        <item x="111"/>
        <item x="122"/>
        <item x="152"/>
        <item x="115"/>
        <item x="150"/>
        <item x="109"/>
        <item x="126"/>
        <item x="154"/>
        <item x="149"/>
        <item x="145"/>
        <item x="103"/>
        <item x="144"/>
        <item x="106"/>
        <item x="143"/>
        <item x="112"/>
        <item x="136"/>
        <item x="124"/>
        <item x="148"/>
        <item x="108"/>
        <item x="153"/>
        <item x="147"/>
        <item x="138"/>
        <item x="127"/>
        <item x="105"/>
        <item x="156"/>
        <item x="146"/>
        <item x="110"/>
        <item x="137"/>
        <item x="139"/>
        <item x="114"/>
        <item x="134"/>
        <item x="121"/>
        <item x="104"/>
        <item x="107"/>
        <item x="130"/>
        <item x="118"/>
        <item x="123"/>
        <item x="119"/>
        <item x="117"/>
        <item x="157"/>
        <item t="default"/>
      </items>
    </pivotField>
    <pivotField dataField="1" showAll="0">
      <items count="66">
        <item x="16"/>
        <item x="8"/>
        <item x="14"/>
        <item x="13"/>
        <item x="15"/>
        <item x="6"/>
        <item x="11"/>
        <item x="5"/>
        <item x="4"/>
        <item x="0"/>
        <item x="3"/>
        <item x="12"/>
        <item x="2"/>
        <item x="7"/>
        <item x="1"/>
        <item x="10"/>
        <item x="25"/>
        <item x="9"/>
        <item x="32"/>
        <item x="33"/>
        <item x="24"/>
        <item x="31"/>
        <item x="27"/>
        <item x="22"/>
        <item x="17"/>
        <item x="20"/>
        <item x="21"/>
        <item x="35"/>
        <item x="37"/>
        <item x="19"/>
        <item x="36"/>
        <item x="23"/>
        <item x="34"/>
        <item x="26"/>
        <item x="18"/>
        <item x="29"/>
        <item x="30"/>
        <item x="60"/>
        <item x="38"/>
        <item x="39"/>
        <item x="55"/>
        <item x="28"/>
        <item x="56"/>
        <item x="57"/>
        <item x="48"/>
        <item x="50"/>
        <item x="62"/>
        <item x="46"/>
        <item x="40"/>
        <item x="43"/>
        <item x="54"/>
        <item x="45"/>
        <item x="59"/>
        <item x="42"/>
        <item x="63"/>
        <item x="61"/>
        <item x="47"/>
        <item x="58"/>
        <item x="49"/>
        <item x="41"/>
        <item x="44"/>
        <item x="53"/>
        <item x="52"/>
        <item x="51"/>
        <item x="64"/>
        <item t="default"/>
      </items>
    </pivotField>
    <pivotField dataField="1" showAll="0">
      <items count="83">
        <item x="59"/>
        <item x="63"/>
        <item x="79"/>
        <item x="60"/>
        <item x="74"/>
        <item x="62"/>
        <item x="64"/>
        <item x="61"/>
        <item x="66"/>
        <item x="65"/>
        <item x="69"/>
        <item x="67"/>
        <item x="76"/>
        <item x="78"/>
        <item x="68"/>
        <item x="71"/>
        <item x="73"/>
        <item x="57"/>
        <item x="70"/>
        <item x="75"/>
        <item x="80"/>
        <item x="72"/>
        <item x="77"/>
        <item x="54"/>
        <item x="58"/>
        <item x="52"/>
        <item x="56"/>
        <item x="49"/>
        <item x="45"/>
        <item x="44"/>
        <item x="39"/>
        <item x="46"/>
        <item x="35"/>
        <item x="51"/>
        <item x="53"/>
        <item x="47"/>
        <item x="36"/>
        <item x="34"/>
        <item x="33"/>
        <item x="48"/>
        <item x="55"/>
        <item x="43"/>
        <item x="38"/>
        <item x="41"/>
        <item x="40"/>
        <item x="42"/>
        <item x="37"/>
        <item x="22"/>
        <item x="1"/>
        <item x="15"/>
        <item x="16"/>
        <item x="26"/>
        <item x="50"/>
        <item x="12"/>
        <item x="32"/>
        <item x="24"/>
        <item x="18"/>
        <item x="2"/>
        <item x="25"/>
        <item x="23"/>
        <item x="19"/>
        <item x="10"/>
        <item x="13"/>
        <item x="3"/>
        <item x="28"/>
        <item x="5"/>
        <item x="0"/>
        <item x="14"/>
        <item x="4"/>
        <item x="20"/>
        <item x="7"/>
        <item x="6"/>
        <item x="8"/>
        <item x="27"/>
        <item x="17"/>
        <item x="9"/>
        <item x="30"/>
        <item x="11"/>
        <item x="31"/>
        <item x="21"/>
        <item x="29"/>
        <item x="81"/>
        <item t="default"/>
      </items>
    </pivotField>
  </pivotFields>
  <rowFields count="1">
    <field x="-2"/>
  </rowFields>
  <rowItems count="3">
    <i>
      <x/>
    </i>
    <i i="1">
      <x v="1"/>
    </i>
    <i i="2">
      <x v="2"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3">
    <dataField name="Mittelwert von Verkäufe Produkt 1" fld="1" subtotal="average" baseField="0" baseItem="442454736"/>
    <dataField name="Mittelwert von Verkäufe Produkt 2" fld="2" subtotal="average" baseField="0" baseItem="442457904"/>
    <dataField name="Mittelwert von Verkäufe Produkt 3" fld="3" subtotal="average" baseField="0" baseItem="442454032"/>
  </dataFields>
  <formats count="14">
    <format dxfId="35">
      <pivotArea grandRow="1" outline="0" collapsedLevelsAreSubtotals="1" fieldPosition="0"/>
    </format>
    <format dxfId="34">
      <pivotArea grandRow="1" outline="0" collapsedLevelsAreSubtotals="1" fieldPosition="0"/>
    </format>
    <format dxfId="33">
      <pivotArea grandRow="1" outline="0" collapsedLevelsAreSubtotals="1" fieldPosition="0"/>
    </format>
    <format dxfId="32">
      <pivotArea grandRow="1" outline="0" collapsedLevelsAreSubtotals="1" fieldPosition="0"/>
    </format>
    <format dxfId="31">
      <pivotArea grandRow="1" outline="0" collapsedLevelsAreSubtotals="1" fieldPosition="0"/>
    </format>
    <format dxfId="30">
      <pivotArea grandRow="1" outline="0" collapsedLevelsAreSubtotals="1" fieldPosition="0"/>
    </format>
    <format dxfId="29">
      <pivotArea dataOnly="0" labelOnly="1" grandRow="1" outline="0" fieldPosition="0"/>
    </format>
    <format dxfId="28">
      <pivotArea outline="0" collapsedLevelsAreSubtotals="1" fieldPosition="0"/>
    </format>
    <format dxfId="27">
      <pivotArea outline="0" collapsedLevelsAreSubtotals="1" fieldPosition="0"/>
    </format>
    <format dxfId="26">
      <pivotArea outline="0" collapsedLevelsAreSubtotals="1" fieldPosition="0"/>
    </format>
    <format dxfId="25">
      <pivotArea outline="0" collapsedLevelsAreSubtotals="1" fieldPosition="0"/>
    </format>
    <format dxfId="24">
      <pivotArea outline="0" collapsedLevelsAreSubtotals="1" fieldPosition="0"/>
    </format>
    <format dxfId="23">
      <pivotArea field="0" type="button" dataOnly="0" labelOnly="1" outline="0" axis="axisCol" fieldPosition="0"/>
    </format>
    <format dxfId="2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F1:G7" firstHeaderRow="1" firstDataRow="1" firstDataCol="1"/>
  <pivotFields count="3">
    <pivotField dataField="1" showAll="0"/>
    <pivotField dataField="1" showAll="0"/>
    <pivotField dataField="1" showAll="0"/>
  </pivotFields>
  <rowFields count="1">
    <field x="-2"/>
  </rowFields>
  <rowItems count="6">
    <i>
      <x/>
    </i>
    <i i="1">
      <x v="1"/>
    </i>
    <i i="2">
      <x v="2"/>
    </i>
    <i i="3">
      <x v="3"/>
    </i>
    <i i="4">
      <x v="4"/>
    </i>
    <i i="5">
      <x v="5"/>
    </i>
  </rowItems>
  <colItems count="1">
    <i/>
  </colItems>
  <dataFields count="6">
    <dataField name="Mittelwert von Verkäufe Produkt 1" fld="0" subtotal="average" baseField="0" baseItem="1"/>
    <dataField name="Mittelwert von Verkäufe Produkt 2" fld="1" subtotal="average" baseField="0" baseItem="1"/>
    <dataField name="Mittelwert von Verkäufe Produkt 3" fld="2" subtotal="average" baseField="0" baseItem="1"/>
    <dataField name="Standardabweichung (Stichprobe) von Verkäufe Produkt 1" fld="0" subtotal="stdDev" baseField="0" baseItem="323209008"/>
    <dataField name="Standardabweichung (Stichprobe) von Verkäufe Produkt 2" fld="1" subtotal="stdDev" baseField="0" baseItem="323214112"/>
    <dataField name="Standardabweichung (Stichprobe) von Verkäufe Produkt 3" fld="2" subtotal="stdDev" baseField="0" baseItem="230587960"/>
  </dataFields>
  <formats count="4">
    <format dxfId="21">
      <pivotArea outline="0" collapsedLevelsAreSubtotals="1" fieldPosition="0"/>
    </format>
    <format dxfId="20">
      <pivotArea outline="0" collapsedLevelsAreSubtotals="1" fieldPosition="0"/>
    </format>
    <format dxfId="19">
      <pivotArea outline="0" collapsedLevelsAreSubtotals="1" fieldPosition="0"/>
    </format>
    <format dxfId="18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C1:D7" firstHeaderRow="1" firstDataRow="1" firstDataCol="1"/>
  <pivotFields count="1">
    <pivotField axis="axisRow" dataField="1" showAll="0">
      <items count="6">
        <item x="3"/>
        <item x="0"/>
        <item x="1"/>
        <item x="2"/>
        <item x="4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nzahl von Shop-Qualifikationsindex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I1:J6" firstHeaderRow="1" firstDataRow="1" firstDataCol="1"/>
  <pivotFields count="1">
    <pivotField axis="axisRow" dataField="1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von Shop-Platzierung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5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SQI" colHeaderCaption="SP">
  <location ref="X25:AB31" firstHeaderRow="1" firstDataRow="2" firstDataCol="1"/>
  <pivotFields count="2">
    <pivotField axis="axisCol" dataField="1" showAll="0">
      <items count="5">
        <item x="0"/>
        <item x="1"/>
        <item x="2"/>
        <item h="1" x="3"/>
        <item t="default"/>
      </items>
    </pivotField>
    <pivotField axis="axisRow" showAll="0">
      <items count="6">
        <item x="3"/>
        <item x="0"/>
        <item x="1"/>
        <item x="2"/>
        <item x="4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Anz. SP" fld="0" subtotal="count" showDataAs="percentOfRow" baseField="0" baseItem="0" numFmtId="10"/>
  </dataFields>
  <formats count="4">
    <format dxfId="10">
      <pivotArea dataOnly="0" labelOnly="1" grandCol="1" outline="0" fieldPosition="0"/>
    </format>
    <format dxfId="9">
      <pivotArea type="origin" dataOnly="0" labelOnly="1" outline="0" fieldPosition="0"/>
    </format>
    <format dxfId="8">
      <pivotArea dataOnly="0" labelOnly="1" grandRow="1" outline="0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SQI" colHeaderCaption="SP">
  <location ref="X13:AB19" firstHeaderRow="1" firstDataRow="2" firstDataCol="1"/>
  <pivotFields count="2">
    <pivotField axis="axisCol" dataField="1" showAll="0">
      <items count="5">
        <item x="0"/>
        <item x="1"/>
        <item x="2"/>
        <item h="1" x="3"/>
        <item t="default"/>
      </items>
    </pivotField>
    <pivotField axis="axisRow" showAll="0">
      <items count="6">
        <item x="3"/>
        <item x="0"/>
        <item x="1"/>
        <item x="2"/>
        <item x="4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Anz. SP" fld="0" subtotal="count" showDataAs="percentOfCol" baseField="0" baseItem="0" numFmtId="10"/>
  </dataFields>
  <formats count="4">
    <format dxfId="14">
      <pivotArea dataOnly="0" labelOnly="1" grandCol="1" outline="0" fieldPosition="0"/>
    </format>
    <format dxfId="13">
      <pivotArea type="origin" dataOnly="0" labelOnly="1" outline="0" fieldPosition="0"/>
    </format>
    <format dxfId="12">
      <pivotArea dataOnly="0" labelOnly="1" grandRow="1" outline="0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SQI" colHeaderCaption="SP">
  <location ref="R1:W8" firstHeaderRow="1" firstDataRow="2" firstDataCol="1"/>
  <pivotFields count="2">
    <pivotField axis="axisCol" dataField="1" showAll="0">
      <items count="5">
        <item x="0"/>
        <item x="1"/>
        <item x="2"/>
        <item x="3"/>
        <item t="default"/>
      </items>
    </pivotField>
    <pivotField axis="axisRow" showAll="0">
      <items count="6">
        <item x="3"/>
        <item x="0"/>
        <item x="1"/>
        <item x="2"/>
        <item x="4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Anzahl von SP" fld="0" subtotal="count" baseField="0" baseItem="0"/>
  </dataFields>
  <formats count="3">
    <format dxfId="17">
      <pivotArea dataOnly="0" labelOnly="1" grandCol="1" outline="0" fieldPosition="0"/>
    </format>
    <format dxfId="16">
      <pivotArea type="origin" dataOnly="0" labelOnly="1" outline="0" fieldPosition="0"/>
    </format>
    <format dxfId="1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F3:F58" firstHeaderRow="1" firstDataRow="1" firstDataCol="1" rowPageCount="1" colPageCount="1"/>
  <pivotFields count="2">
    <pivotField axis="axisPage" multipleItemSelectionAllowed="1" showAll="0">
      <items count="5">
        <item h="1" x="0"/>
        <item h="1" x="1"/>
        <item x="2"/>
        <item h="1" x="3"/>
        <item t="default"/>
      </items>
    </pivotField>
    <pivotField axis="axisRow" showAll="0">
      <items count="159">
        <item x="40"/>
        <item x="11"/>
        <item x="42"/>
        <item x="29"/>
        <item x="43"/>
        <item x="21"/>
        <item x="38"/>
        <item x="30"/>
        <item x="26"/>
        <item x="36"/>
        <item x="8"/>
        <item x="15"/>
        <item x="22"/>
        <item x="23"/>
        <item x="24"/>
        <item x="7"/>
        <item x="17"/>
        <item x="37"/>
        <item x="10"/>
        <item x="35"/>
        <item x="5"/>
        <item x="34"/>
        <item x="0"/>
        <item x="31"/>
        <item x="3"/>
        <item x="19"/>
        <item x="4"/>
        <item x="33"/>
        <item x="28"/>
        <item x="44"/>
        <item x="39"/>
        <item x="20"/>
        <item x="2"/>
        <item x="32"/>
        <item x="6"/>
        <item x="41"/>
        <item x="27"/>
        <item x="9"/>
        <item x="25"/>
        <item x="16"/>
        <item x="1"/>
        <item x="13"/>
        <item x="18"/>
        <item x="14"/>
        <item x="94"/>
        <item x="96"/>
        <item x="90"/>
        <item x="78"/>
        <item x="101"/>
        <item x="73"/>
        <item x="102"/>
        <item x="84"/>
        <item x="12"/>
        <item x="68"/>
        <item x="60"/>
        <item x="65"/>
        <item x="69"/>
        <item x="77"/>
        <item x="70"/>
        <item x="91"/>
        <item x="71"/>
        <item x="53"/>
        <item x="62"/>
        <item x="86"/>
        <item x="56"/>
        <item x="92"/>
        <item x="83"/>
        <item x="51"/>
        <item x="66"/>
        <item x="82"/>
        <item x="45"/>
        <item x="79"/>
        <item x="48"/>
        <item x="54"/>
        <item x="64"/>
        <item x="50"/>
        <item x="81"/>
        <item x="97"/>
        <item x="75"/>
        <item x="89"/>
        <item x="87"/>
        <item x="67"/>
        <item x="99"/>
        <item x="47"/>
        <item x="85"/>
        <item x="100"/>
        <item x="80"/>
        <item x="52"/>
        <item x="95"/>
        <item x="88"/>
        <item x="74"/>
        <item x="76"/>
        <item x="55"/>
        <item x="72"/>
        <item x="61"/>
        <item x="46"/>
        <item x="49"/>
        <item x="58"/>
        <item x="63"/>
        <item x="59"/>
        <item x="93"/>
        <item x="98"/>
        <item x="57"/>
        <item x="116"/>
        <item x="141"/>
        <item x="129"/>
        <item x="155"/>
        <item x="142"/>
        <item x="135"/>
        <item x="151"/>
        <item x="113"/>
        <item x="128"/>
        <item x="120"/>
        <item x="125"/>
        <item x="131"/>
        <item x="140"/>
        <item x="132"/>
        <item x="133"/>
        <item x="111"/>
        <item x="122"/>
        <item x="152"/>
        <item x="115"/>
        <item x="150"/>
        <item x="109"/>
        <item x="126"/>
        <item x="154"/>
        <item x="149"/>
        <item x="145"/>
        <item x="103"/>
        <item x="144"/>
        <item x="106"/>
        <item x="143"/>
        <item x="112"/>
        <item x="136"/>
        <item x="124"/>
        <item x="148"/>
        <item x="108"/>
        <item x="153"/>
        <item x="147"/>
        <item x="138"/>
        <item x="127"/>
        <item x="105"/>
        <item x="156"/>
        <item x="146"/>
        <item x="110"/>
        <item x="137"/>
        <item x="139"/>
        <item x="114"/>
        <item x="134"/>
        <item x="121"/>
        <item x="104"/>
        <item x="107"/>
        <item x="130"/>
        <item x="118"/>
        <item x="123"/>
        <item x="119"/>
        <item x="117"/>
        <item x="157"/>
        <item t="default"/>
      </items>
    </pivotField>
  </pivotFields>
  <rowFields count="1">
    <field x="1"/>
  </rowFields>
  <rowItems count="55"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 t="grand">
      <x/>
    </i>
  </rowItems>
  <colItems count="1">
    <i/>
  </colItems>
  <pageFields count="1">
    <pageField fld="0" hier="-1"/>
  </pageFields>
  <formats count="7">
    <format dxfId="6">
      <pivotArea type="all" dataOnly="0" outline="0" fieldPosition="0"/>
    </format>
    <format dxfId="5">
      <pivotArea field="0" type="button" dataOnly="0" labelOnly="1" outline="0" axis="axisPage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50"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</reference>
        </references>
      </pivotArea>
    </format>
    <format dxfId="2">
      <pivotArea dataOnly="0" labelOnly="1" fieldPosition="0">
        <references count="1">
          <reference field="1" count="4">
            <x v="153"/>
            <x v="154"/>
            <x v="155"/>
            <x v="156"/>
          </reference>
        </references>
      </pivotArea>
    </format>
    <format dxfId="1">
      <pivotArea dataOnly="0" labelOnly="1" grandRow="1" outline="0" fieldPosition="0"/>
    </format>
    <format dxfId="0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7"/>
  <sheetViews>
    <sheetView workbookViewId="0">
      <selection activeCell="I2" sqref="I2"/>
    </sheetView>
  </sheetViews>
  <sheetFormatPr baseColWidth="10" defaultRowHeight="14.5" x14ac:dyDescent="0.35"/>
  <cols>
    <col min="1" max="1" width="10.7265625" style="1"/>
    <col min="2" max="2" width="16.36328125" customWidth="1"/>
    <col min="3" max="4" width="20.26953125" style="1" customWidth="1"/>
    <col min="5" max="5" width="18.81640625" customWidth="1"/>
    <col min="6" max="6" width="20.36328125" style="1" customWidth="1"/>
    <col min="7" max="7" width="20" customWidth="1"/>
    <col min="8" max="8" width="21" style="1" customWidth="1"/>
    <col min="9" max="13" width="10.7265625" style="12"/>
  </cols>
  <sheetData>
    <row r="1" spans="1:10" ht="29" x14ac:dyDescent="0.35">
      <c r="A1" s="14" t="s">
        <v>11</v>
      </c>
      <c r="B1" s="14" t="s">
        <v>3</v>
      </c>
      <c r="C1" s="14" t="s">
        <v>4</v>
      </c>
      <c r="D1" s="15" t="s">
        <v>5</v>
      </c>
      <c r="E1" s="15" t="s">
        <v>10</v>
      </c>
      <c r="F1" s="14" t="s">
        <v>0</v>
      </c>
      <c r="G1" s="14" t="s">
        <v>1</v>
      </c>
      <c r="H1" s="14" t="s">
        <v>2</v>
      </c>
      <c r="I1" s="13"/>
      <c r="J1" s="13"/>
    </row>
    <row r="2" spans="1:10" x14ac:dyDescent="0.35">
      <c r="A2" s="1">
        <v>1</v>
      </c>
      <c r="B2">
        <v>0</v>
      </c>
      <c r="C2" s="12">
        <v>1</v>
      </c>
      <c r="D2" s="3">
        <v>3.9154442775761709</v>
      </c>
      <c r="E2" s="1">
        <v>1</v>
      </c>
      <c r="F2" s="4">
        <v>50</v>
      </c>
      <c r="G2" s="4">
        <v>10</v>
      </c>
      <c r="H2" s="1">
        <v>81</v>
      </c>
    </row>
    <row r="3" spans="1:10" x14ac:dyDescent="0.35">
      <c r="A3" s="1">
        <v>2</v>
      </c>
      <c r="B3">
        <v>0</v>
      </c>
      <c r="C3" s="12">
        <v>6</v>
      </c>
      <c r="D3" s="3">
        <v>1.0158933138009161</v>
      </c>
      <c r="E3" s="1">
        <v>2</v>
      </c>
      <c r="F3" s="4">
        <v>69</v>
      </c>
      <c r="G3" s="4">
        <v>15</v>
      </c>
      <c r="H3" s="1">
        <v>63</v>
      </c>
    </row>
    <row r="4" spans="1:10" x14ac:dyDescent="0.35">
      <c r="A4" s="1">
        <v>3</v>
      </c>
      <c r="B4">
        <v>0</v>
      </c>
      <c r="C4" s="12">
        <v>5</v>
      </c>
      <c r="D4" s="3">
        <v>6.8957765607628971</v>
      </c>
      <c r="E4" s="1">
        <v>1</v>
      </c>
      <c r="F4" s="4">
        <v>60</v>
      </c>
      <c r="G4" s="4">
        <v>13</v>
      </c>
      <c r="H4" s="1">
        <v>72</v>
      </c>
    </row>
    <row r="5" spans="1:10" x14ac:dyDescent="0.35">
      <c r="A5" s="1">
        <v>4</v>
      </c>
      <c r="B5">
        <v>0</v>
      </c>
      <c r="C5" s="12">
        <v>2</v>
      </c>
      <c r="D5" s="3">
        <v>1.2903970046900213</v>
      </c>
      <c r="E5" s="1">
        <v>2</v>
      </c>
      <c r="F5" s="4">
        <v>52</v>
      </c>
      <c r="G5" s="4">
        <v>10</v>
      </c>
      <c r="H5" s="1">
        <v>78</v>
      </c>
    </row>
    <row r="6" spans="1:10" x14ac:dyDescent="0.35">
      <c r="A6" s="1">
        <v>5</v>
      </c>
      <c r="B6">
        <v>0</v>
      </c>
      <c r="C6" s="12">
        <v>6</v>
      </c>
      <c r="D6" s="3">
        <v>2.1095879775239155</v>
      </c>
      <c r="E6" s="1">
        <v>1</v>
      </c>
      <c r="F6" s="4">
        <v>69</v>
      </c>
      <c r="G6" s="4">
        <v>15</v>
      </c>
      <c r="H6" s="1">
        <v>83</v>
      </c>
    </row>
    <row r="7" spans="1:10" x14ac:dyDescent="0.35">
      <c r="A7" s="1">
        <v>6</v>
      </c>
      <c r="B7">
        <v>0</v>
      </c>
      <c r="C7" s="12">
        <v>7</v>
      </c>
      <c r="D7" s="3">
        <v>3.3584333424223587</v>
      </c>
      <c r="E7" s="1">
        <v>1</v>
      </c>
      <c r="F7" s="4">
        <v>54</v>
      </c>
      <c r="G7" s="4">
        <v>11</v>
      </c>
      <c r="H7" s="1">
        <v>81</v>
      </c>
    </row>
    <row r="8" spans="1:10" x14ac:dyDescent="0.35">
      <c r="A8" s="1">
        <v>7</v>
      </c>
      <c r="B8">
        <v>0</v>
      </c>
      <c r="C8" s="12">
        <v>2</v>
      </c>
      <c r="D8" s="3">
        <v>3.5511143424664624</v>
      </c>
      <c r="E8" s="1">
        <v>1</v>
      </c>
      <c r="F8" s="4">
        <v>48</v>
      </c>
      <c r="G8" s="4">
        <v>9</v>
      </c>
      <c r="H8" s="1">
        <v>80</v>
      </c>
    </row>
    <row r="9" spans="1:10" x14ac:dyDescent="0.35">
      <c r="A9" s="1">
        <v>8</v>
      </c>
      <c r="B9">
        <v>0</v>
      </c>
      <c r="C9" s="12">
        <v>6</v>
      </c>
      <c r="D9" s="3">
        <v>6.0235120246070437</v>
      </c>
      <c r="E9" s="1">
        <v>2</v>
      </c>
      <c r="F9" s="4">
        <v>63</v>
      </c>
      <c r="G9" s="4">
        <v>13</v>
      </c>
      <c r="H9" s="1">
        <v>86</v>
      </c>
    </row>
    <row r="10" spans="1:10" x14ac:dyDescent="0.35">
      <c r="A10" s="1">
        <v>9</v>
      </c>
      <c r="B10">
        <v>0</v>
      </c>
      <c r="C10" s="12">
        <v>2</v>
      </c>
      <c r="D10" s="3">
        <v>9.4397241910919547</v>
      </c>
      <c r="E10" s="1">
        <v>3</v>
      </c>
      <c r="F10" s="4">
        <v>43</v>
      </c>
      <c r="G10" s="4">
        <v>8</v>
      </c>
      <c r="H10" s="1">
        <v>85</v>
      </c>
    </row>
    <row r="11" spans="1:10" x14ac:dyDescent="0.35">
      <c r="A11" s="1">
        <v>10</v>
      </c>
      <c r="B11">
        <v>0</v>
      </c>
      <c r="C11" s="12">
        <v>2</v>
      </c>
      <c r="D11" s="3">
        <v>3.6697920323640574</v>
      </c>
      <c r="E11" s="1">
        <v>2</v>
      </c>
      <c r="F11" s="4">
        <v>52</v>
      </c>
      <c r="G11" s="4">
        <v>11</v>
      </c>
      <c r="H11" s="1">
        <v>87</v>
      </c>
    </row>
    <row r="12" spans="1:10" x14ac:dyDescent="0.35">
      <c r="A12" s="1">
        <v>11</v>
      </c>
      <c r="B12">
        <v>0</v>
      </c>
      <c r="C12" s="12">
        <v>5</v>
      </c>
      <c r="D12" s="3">
        <v>2.2200733938952908</v>
      </c>
      <c r="E12" s="1">
        <v>2</v>
      </c>
      <c r="F12" s="4">
        <v>36</v>
      </c>
      <c r="G12" s="4">
        <v>6</v>
      </c>
      <c r="H12" s="1">
        <v>90</v>
      </c>
    </row>
    <row r="13" spans="1:10" x14ac:dyDescent="0.35">
      <c r="A13" s="1">
        <v>12</v>
      </c>
      <c r="B13">
        <v>0</v>
      </c>
      <c r="C13" s="12">
        <v>5</v>
      </c>
      <c r="D13" s="3">
        <v>8.0671693568583578</v>
      </c>
      <c r="E13" s="1">
        <v>3</v>
      </c>
      <c r="F13" s="4">
        <v>66</v>
      </c>
      <c r="G13" s="4">
        <v>14</v>
      </c>
      <c r="H13" s="1">
        <v>76</v>
      </c>
    </row>
    <row r="14" spans="1:10" x14ac:dyDescent="0.35">
      <c r="A14" s="1">
        <v>13</v>
      </c>
      <c r="B14">
        <v>0</v>
      </c>
      <c r="C14" s="12">
        <v>2</v>
      </c>
      <c r="D14" s="3">
        <v>2.4403666530852206</v>
      </c>
      <c r="E14" s="1">
        <v>2</v>
      </c>
      <c r="F14" s="4">
        <v>46</v>
      </c>
      <c r="G14" s="4">
        <v>9</v>
      </c>
      <c r="H14" s="1">
        <v>86</v>
      </c>
    </row>
    <row r="15" spans="1:10" x14ac:dyDescent="0.35">
      <c r="A15" s="1">
        <v>14</v>
      </c>
      <c r="B15">
        <v>0</v>
      </c>
      <c r="C15" s="12">
        <v>8</v>
      </c>
      <c r="D15" s="3">
        <v>6.2090898710303009</v>
      </c>
      <c r="E15" s="1">
        <v>0</v>
      </c>
      <c r="F15" s="4">
        <v>19</v>
      </c>
      <c r="G15" s="4">
        <v>2</v>
      </c>
      <c r="H15" s="1">
        <v>92</v>
      </c>
    </row>
    <row r="16" spans="1:10" x14ac:dyDescent="0.35">
      <c r="A16" s="1">
        <v>15</v>
      </c>
      <c r="B16">
        <v>0</v>
      </c>
      <c r="C16" s="12">
        <v>3</v>
      </c>
      <c r="D16" s="3">
        <v>5.0475901035533752</v>
      </c>
      <c r="E16" s="1">
        <v>1</v>
      </c>
      <c r="F16" s="4">
        <v>81</v>
      </c>
      <c r="G16" s="4">
        <v>18</v>
      </c>
      <c r="H16" s="1">
        <v>68</v>
      </c>
    </row>
    <row r="17" spans="1:8" x14ac:dyDescent="0.35">
      <c r="A17" s="1">
        <v>16</v>
      </c>
      <c r="B17">
        <v>0</v>
      </c>
      <c r="C17" s="12">
        <v>10</v>
      </c>
      <c r="D17" s="3">
        <v>5.40614702104358</v>
      </c>
      <c r="E17" s="1">
        <v>1</v>
      </c>
      <c r="F17" s="4">
        <v>52</v>
      </c>
      <c r="G17" s="4">
        <v>10</v>
      </c>
      <c r="H17" s="1">
        <v>77</v>
      </c>
    </row>
    <row r="18" spans="1:8" x14ac:dyDescent="0.35">
      <c r="A18" s="1">
        <v>17</v>
      </c>
      <c r="B18">
        <v>0</v>
      </c>
      <c r="C18" s="12">
        <v>2</v>
      </c>
      <c r="D18" s="3">
        <v>5.1155952961416915</v>
      </c>
      <c r="E18" s="1">
        <v>2</v>
      </c>
      <c r="F18" s="4">
        <v>70</v>
      </c>
      <c r="G18" s="4">
        <v>15</v>
      </c>
      <c r="H18" s="1">
        <v>82</v>
      </c>
    </row>
    <row r="19" spans="1:8" x14ac:dyDescent="0.35">
      <c r="A19" s="1">
        <v>18</v>
      </c>
      <c r="B19">
        <v>0</v>
      </c>
      <c r="C19" s="12">
        <v>6</v>
      </c>
      <c r="D19" s="3">
        <v>4.049653863243293</v>
      </c>
      <c r="E19" s="1">
        <v>0</v>
      </c>
      <c r="F19" s="4">
        <v>72</v>
      </c>
      <c r="G19" s="4">
        <v>16</v>
      </c>
      <c r="H19" s="1">
        <v>64</v>
      </c>
    </row>
    <row r="20" spans="1:8" x14ac:dyDescent="0.35">
      <c r="A20" s="1">
        <v>19</v>
      </c>
      <c r="B20">
        <v>0</v>
      </c>
      <c r="C20" s="12">
        <v>2</v>
      </c>
      <c r="D20" s="3">
        <v>4.038787675293861</v>
      </c>
      <c r="E20" s="1">
        <v>2</v>
      </c>
      <c r="F20" s="4">
        <v>38</v>
      </c>
      <c r="G20" s="4">
        <v>7</v>
      </c>
      <c r="H20" s="1">
        <v>87</v>
      </c>
    </row>
    <row r="21" spans="1:8" x14ac:dyDescent="0.35">
      <c r="A21" s="1">
        <v>20</v>
      </c>
      <c r="B21">
        <v>0</v>
      </c>
      <c r="C21" s="12">
        <v>6</v>
      </c>
      <c r="D21" s="3">
        <v>5.365497155347839</v>
      </c>
      <c r="E21" s="1">
        <v>0</v>
      </c>
      <c r="F21" s="4">
        <v>68</v>
      </c>
      <c r="G21" s="4">
        <v>15</v>
      </c>
      <c r="H21" s="1">
        <v>65</v>
      </c>
    </row>
    <row r="22" spans="1:8" x14ac:dyDescent="0.35">
      <c r="A22" s="1">
        <v>21</v>
      </c>
      <c r="B22">
        <v>0</v>
      </c>
      <c r="C22" s="12">
        <v>4</v>
      </c>
      <c r="D22" s="3">
        <v>4.2531965037633199</v>
      </c>
      <c r="E22" s="1">
        <v>1</v>
      </c>
      <c r="F22" s="4">
        <v>44</v>
      </c>
      <c r="G22" s="4">
        <v>8</v>
      </c>
      <c r="H22" s="1">
        <v>89</v>
      </c>
    </row>
    <row r="23" spans="1:8" x14ac:dyDescent="0.35">
      <c r="A23" s="1">
        <v>22</v>
      </c>
      <c r="B23">
        <v>0</v>
      </c>
      <c r="C23" s="12">
        <v>2</v>
      </c>
      <c r="D23" s="3">
        <v>3.0498236002167687</v>
      </c>
      <c r="E23" s="1">
        <v>2</v>
      </c>
      <c r="F23" s="4">
        <v>71</v>
      </c>
      <c r="G23" s="4">
        <v>16</v>
      </c>
      <c r="H23" s="1">
        <v>71</v>
      </c>
    </row>
    <row r="24" spans="1:8" x14ac:dyDescent="0.35">
      <c r="A24" s="1">
        <v>23</v>
      </c>
      <c r="B24">
        <v>0</v>
      </c>
      <c r="C24" s="12">
        <v>3</v>
      </c>
      <c r="D24" s="3">
        <v>5.4346960597322322</v>
      </c>
      <c r="E24" s="1">
        <v>2</v>
      </c>
      <c r="F24" s="4">
        <v>53</v>
      </c>
      <c r="G24" s="4">
        <v>11</v>
      </c>
      <c r="H24" s="1">
        <v>75</v>
      </c>
    </row>
    <row r="25" spans="1:8" x14ac:dyDescent="0.35">
      <c r="A25" s="1">
        <v>24</v>
      </c>
      <c r="B25">
        <v>0</v>
      </c>
      <c r="C25" s="12">
        <v>5</v>
      </c>
      <c r="D25" s="3">
        <v>3.68</v>
      </c>
      <c r="E25" s="1">
        <v>0</v>
      </c>
      <c r="F25" s="4">
        <v>38</v>
      </c>
      <c r="G25" s="4">
        <v>7</v>
      </c>
      <c r="H25" s="1">
        <v>81</v>
      </c>
    </row>
    <row r="26" spans="1:8" x14ac:dyDescent="0.35">
      <c r="A26" s="1">
        <v>25</v>
      </c>
      <c r="B26">
        <v>0</v>
      </c>
      <c r="C26" s="12">
        <v>5</v>
      </c>
      <c r="D26" s="3">
        <v>4.6004643182677682</v>
      </c>
      <c r="E26" s="1">
        <v>2</v>
      </c>
      <c r="F26" s="4">
        <v>48</v>
      </c>
      <c r="G26" s="4">
        <v>10</v>
      </c>
      <c r="H26" s="1">
        <v>84</v>
      </c>
    </row>
    <row r="27" spans="1:8" x14ac:dyDescent="0.35">
      <c r="A27" s="1">
        <v>26</v>
      </c>
      <c r="B27">
        <v>0</v>
      </c>
      <c r="C27" s="12">
        <v>1</v>
      </c>
      <c r="D27" s="3">
        <v>1.6859453454380855</v>
      </c>
      <c r="E27" s="1">
        <v>0</v>
      </c>
      <c r="F27" s="4">
        <v>59</v>
      </c>
      <c r="G27" s="4">
        <v>12</v>
      </c>
      <c r="H27" s="1">
        <v>65</v>
      </c>
    </row>
    <row r="28" spans="1:8" x14ac:dyDescent="0.35">
      <c r="A28" s="1">
        <v>27</v>
      </c>
      <c r="B28">
        <v>0</v>
      </c>
      <c r="C28" s="12">
        <v>6</v>
      </c>
      <c r="D28" s="3">
        <v>10.031477823853493</v>
      </c>
      <c r="E28" s="1">
        <v>3</v>
      </c>
      <c r="F28" s="4">
        <v>36</v>
      </c>
      <c r="G28" s="4">
        <v>6</v>
      </c>
      <c r="H28" s="1">
        <v>94</v>
      </c>
    </row>
    <row r="29" spans="1:8" x14ac:dyDescent="0.35">
      <c r="A29" s="1">
        <v>28</v>
      </c>
      <c r="B29">
        <v>0</v>
      </c>
      <c r="C29" s="12">
        <v>4</v>
      </c>
      <c r="D29" s="3">
        <v>2.8758145264000632</v>
      </c>
      <c r="E29" s="1">
        <v>1</v>
      </c>
      <c r="F29" s="4">
        <v>28</v>
      </c>
      <c r="G29" s="4">
        <v>4</v>
      </c>
      <c r="H29" s="1">
        <v>86</v>
      </c>
    </row>
    <row r="30" spans="1:8" x14ac:dyDescent="0.35">
      <c r="A30" s="1">
        <v>29</v>
      </c>
      <c r="B30">
        <v>0</v>
      </c>
      <c r="C30" s="12">
        <v>2</v>
      </c>
      <c r="D30" s="3">
        <v>6.7269379643257707</v>
      </c>
      <c r="E30" s="1">
        <v>0</v>
      </c>
      <c r="F30" s="4">
        <v>70</v>
      </c>
      <c r="G30" s="4">
        <v>15</v>
      </c>
      <c r="H30" s="1">
        <v>62</v>
      </c>
    </row>
    <row r="31" spans="1:8" x14ac:dyDescent="0.35">
      <c r="A31" s="1">
        <v>30</v>
      </c>
      <c r="B31">
        <v>0</v>
      </c>
      <c r="C31" s="12">
        <v>5</v>
      </c>
      <c r="D31" s="3">
        <v>3.3004939824459143</v>
      </c>
      <c r="E31" s="1">
        <v>0</v>
      </c>
      <c r="F31" s="4">
        <v>39</v>
      </c>
      <c r="G31" s="4">
        <v>7</v>
      </c>
      <c r="H31" s="1">
        <v>82</v>
      </c>
    </row>
    <row r="32" spans="1:8" x14ac:dyDescent="0.35">
      <c r="A32" s="1">
        <v>31</v>
      </c>
      <c r="B32">
        <v>0</v>
      </c>
      <c r="C32" s="12">
        <v>5</v>
      </c>
      <c r="D32" s="3">
        <v>1.5840546539984643</v>
      </c>
      <c r="E32" s="1">
        <v>2</v>
      </c>
      <c r="F32" s="4">
        <v>40</v>
      </c>
      <c r="G32" s="4">
        <v>7</v>
      </c>
      <c r="H32" s="1">
        <v>85</v>
      </c>
    </row>
    <row r="33" spans="1:8" x14ac:dyDescent="0.35">
      <c r="A33" s="1">
        <v>32</v>
      </c>
      <c r="B33">
        <v>0</v>
      </c>
      <c r="C33" s="12">
        <v>3</v>
      </c>
      <c r="D33" s="3">
        <v>5.7025922716129571</v>
      </c>
      <c r="E33" s="1">
        <v>1</v>
      </c>
      <c r="F33" s="4">
        <v>42</v>
      </c>
      <c r="G33" s="4">
        <v>8</v>
      </c>
      <c r="H33" s="1">
        <v>84</v>
      </c>
    </row>
    <row r="34" spans="1:8" x14ac:dyDescent="0.35">
      <c r="A34" s="1">
        <v>33</v>
      </c>
      <c r="B34">
        <v>0</v>
      </c>
      <c r="C34" s="12">
        <v>5</v>
      </c>
      <c r="D34" s="3">
        <v>5.0598932931316085</v>
      </c>
      <c r="E34" s="1">
        <v>2</v>
      </c>
      <c r="F34" s="4">
        <v>67</v>
      </c>
      <c r="G34" s="4">
        <v>15</v>
      </c>
      <c r="H34" s="1">
        <v>74</v>
      </c>
    </row>
    <row r="35" spans="1:8" x14ac:dyDescent="0.35">
      <c r="A35" s="1">
        <v>34</v>
      </c>
      <c r="B35">
        <v>0</v>
      </c>
      <c r="C35" s="12">
        <v>3</v>
      </c>
      <c r="D35" s="3">
        <v>2.6153193276550155</v>
      </c>
      <c r="E35" s="1">
        <v>1</v>
      </c>
      <c r="F35" s="4">
        <v>34</v>
      </c>
      <c r="G35" s="4">
        <v>6</v>
      </c>
      <c r="H35" s="1">
        <v>84</v>
      </c>
    </row>
    <row r="36" spans="1:8" x14ac:dyDescent="0.35">
      <c r="A36" s="1">
        <v>35</v>
      </c>
      <c r="B36">
        <v>0</v>
      </c>
      <c r="C36" s="12">
        <v>5</v>
      </c>
      <c r="D36" s="3">
        <v>7.9638689486309886</v>
      </c>
      <c r="E36" s="1">
        <v>1</v>
      </c>
      <c r="F36" s="4">
        <v>54</v>
      </c>
      <c r="G36" s="4">
        <v>11</v>
      </c>
      <c r="H36" s="1">
        <v>78</v>
      </c>
    </row>
    <row r="37" spans="1:8" x14ac:dyDescent="0.35">
      <c r="A37" s="1">
        <v>36</v>
      </c>
      <c r="B37">
        <v>0</v>
      </c>
      <c r="C37" s="12">
        <v>3</v>
      </c>
      <c r="D37" s="3">
        <v>7.6064557207282633</v>
      </c>
      <c r="E37" s="1">
        <v>1</v>
      </c>
      <c r="F37" s="4">
        <v>53</v>
      </c>
      <c r="G37" s="4">
        <v>11</v>
      </c>
      <c r="H37" s="1">
        <v>70</v>
      </c>
    </row>
    <row r="38" spans="1:8" x14ac:dyDescent="0.35">
      <c r="A38" s="1">
        <v>37</v>
      </c>
      <c r="B38">
        <v>0</v>
      </c>
      <c r="C38" s="12">
        <v>3</v>
      </c>
      <c r="D38" s="3">
        <v>2.0540951582952403</v>
      </c>
      <c r="E38" s="1">
        <v>1</v>
      </c>
      <c r="F38" s="4">
        <v>65</v>
      </c>
      <c r="G38" s="4">
        <v>14</v>
      </c>
      <c r="H38" s="1">
        <v>73</v>
      </c>
    </row>
    <row r="39" spans="1:8" x14ac:dyDescent="0.35">
      <c r="A39" s="1">
        <v>38</v>
      </c>
      <c r="B39">
        <v>0</v>
      </c>
      <c r="C39" s="12">
        <v>4</v>
      </c>
      <c r="D39" s="3">
        <v>3.5846292222267948</v>
      </c>
      <c r="E39" s="1">
        <v>2</v>
      </c>
      <c r="F39" s="4">
        <v>38</v>
      </c>
      <c r="G39" s="4">
        <v>7</v>
      </c>
      <c r="H39" s="1">
        <v>82</v>
      </c>
    </row>
    <row r="40" spans="1:8" x14ac:dyDescent="0.35">
      <c r="A40" s="1">
        <v>39</v>
      </c>
      <c r="B40">
        <v>0</v>
      </c>
      <c r="C40" s="12">
        <v>1</v>
      </c>
      <c r="D40" s="3">
        <v>4.2060687620542012</v>
      </c>
      <c r="E40" s="1">
        <v>3</v>
      </c>
      <c r="F40" s="4">
        <v>56</v>
      </c>
      <c r="G40" s="4">
        <v>12</v>
      </c>
      <c r="H40" s="1">
        <v>74</v>
      </c>
    </row>
    <row r="41" spans="1:8" x14ac:dyDescent="0.35">
      <c r="A41" s="1">
        <v>40</v>
      </c>
      <c r="B41">
        <v>0</v>
      </c>
      <c r="C41" s="12">
        <v>5</v>
      </c>
      <c r="D41" s="3">
        <v>4.9849190973909572</v>
      </c>
      <c r="E41" s="1">
        <v>1</v>
      </c>
      <c r="F41" s="4">
        <v>53</v>
      </c>
      <c r="G41" s="4">
        <v>11</v>
      </c>
      <c r="H41" s="1">
        <v>75</v>
      </c>
    </row>
    <row r="42" spans="1:8" x14ac:dyDescent="0.35">
      <c r="A42" s="1">
        <v>41</v>
      </c>
      <c r="B42">
        <v>0</v>
      </c>
      <c r="C42" s="12">
        <v>3</v>
      </c>
      <c r="D42" s="3">
        <v>5.1286670087429229</v>
      </c>
      <c r="E42" s="1">
        <v>3</v>
      </c>
      <c r="F42" s="4">
        <v>66</v>
      </c>
      <c r="G42" s="4">
        <v>14</v>
      </c>
      <c r="H42" s="1">
        <v>66</v>
      </c>
    </row>
    <row r="43" spans="1:8" x14ac:dyDescent="0.35">
      <c r="A43" s="1">
        <v>42</v>
      </c>
      <c r="B43">
        <v>0</v>
      </c>
      <c r="C43" s="12">
        <v>4</v>
      </c>
      <c r="D43" s="3">
        <v>4.8874349077814259</v>
      </c>
      <c r="E43" s="1">
        <v>1</v>
      </c>
      <c r="F43" s="4">
        <v>40</v>
      </c>
      <c r="G43" s="4">
        <v>7</v>
      </c>
      <c r="H43" s="1">
        <v>89</v>
      </c>
    </row>
    <row r="44" spans="1:8" x14ac:dyDescent="0.35">
      <c r="A44" s="1">
        <v>43</v>
      </c>
      <c r="B44">
        <v>0</v>
      </c>
      <c r="C44" s="12">
        <v>4</v>
      </c>
      <c r="D44" s="3">
        <v>6.4528526409994811</v>
      </c>
      <c r="E44" s="1">
        <v>3</v>
      </c>
      <c r="F44" s="4">
        <v>25</v>
      </c>
      <c r="G44" s="4">
        <v>3</v>
      </c>
      <c r="H44" s="1">
        <v>88</v>
      </c>
    </row>
    <row r="45" spans="1:8" x14ac:dyDescent="0.35">
      <c r="A45" s="1">
        <v>44</v>
      </c>
      <c r="B45">
        <v>0</v>
      </c>
      <c r="C45" s="12">
        <v>3</v>
      </c>
      <c r="D45" s="3">
        <v>6.4819973987177946</v>
      </c>
      <c r="E45" s="1">
        <v>2</v>
      </c>
      <c r="F45" s="4">
        <v>42</v>
      </c>
      <c r="G45" s="4">
        <v>8</v>
      </c>
      <c r="H45" s="1">
        <v>82</v>
      </c>
    </row>
    <row r="46" spans="1:8" x14ac:dyDescent="0.35">
      <c r="A46" s="1">
        <v>45</v>
      </c>
      <c r="B46">
        <v>0</v>
      </c>
      <c r="C46" s="12">
        <v>2</v>
      </c>
      <c r="D46" s="3">
        <v>4.5569108907366171</v>
      </c>
      <c r="E46" s="1">
        <v>1</v>
      </c>
      <c r="F46" s="4">
        <v>32</v>
      </c>
      <c r="G46" s="4">
        <v>5</v>
      </c>
      <c r="H46" s="1">
        <v>92</v>
      </c>
    </row>
    <row r="47" spans="1:8" x14ac:dyDescent="0.35">
      <c r="A47" s="1">
        <v>46</v>
      </c>
      <c r="B47">
        <v>0</v>
      </c>
      <c r="C47" s="12">
        <v>5</v>
      </c>
      <c r="D47" s="3">
        <v>4.9431596481590532</v>
      </c>
      <c r="E47" s="1">
        <v>1</v>
      </c>
      <c r="F47" s="4">
        <v>56</v>
      </c>
      <c r="G47" s="4">
        <v>12</v>
      </c>
      <c r="H47" s="1">
        <v>90</v>
      </c>
    </row>
    <row r="48" spans="1:8" x14ac:dyDescent="0.35">
      <c r="A48" s="1">
        <v>47</v>
      </c>
      <c r="B48">
        <v>0</v>
      </c>
      <c r="C48" s="12">
        <v>4</v>
      </c>
      <c r="D48" s="3">
        <v>1.4866341290180571</v>
      </c>
      <c r="E48" s="1">
        <v>1</v>
      </c>
      <c r="F48" s="4">
        <v>52</v>
      </c>
      <c r="G48" s="4">
        <v>11</v>
      </c>
      <c r="H48" s="1">
        <v>76</v>
      </c>
    </row>
    <row r="49" spans="1:8" x14ac:dyDescent="0.35">
      <c r="A49" s="1">
        <v>48</v>
      </c>
      <c r="B49">
        <v>0</v>
      </c>
      <c r="C49" s="12">
        <v>4</v>
      </c>
      <c r="D49" s="3">
        <v>4.0112459019874223</v>
      </c>
      <c r="E49" s="1">
        <v>2</v>
      </c>
      <c r="F49" s="4">
        <v>51</v>
      </c>
      <c r="G49" s="4">
        <v>10</v>
      </c>
      <c r="H49" s="1">
        <v>76</v>
      </c>
    </row>
    <row r="50" spans="1:8" x14ac:dyDescent="0.35">
      <c r="A50" s="1">
        <v>49</v>
      </c>
      <c r="B50">
        <v>0</v>
      </c>
      <c r="C50" s="12">
        <v>5</v>
      </c>
      <c r="D50" s="3">
        <v>0.94315192755311728</v>
      </c>
      <c r="E50" s="1">
        <v>1</v>
      </c>
      <c r="F50" s="4">
        <v>50</v>
      </c>
      <c r="G50" s="4">
        <v>10</v>
      </c>
      <c r="H50" s="1">
        <v>77</v>
      </c>
    </row>
    <row r="51" spans="1:8" x14ac:dyDescent="0.35">
      <c r="A51" s="1">
        <v>50</v>
      </c>
      <c r="B51">
        <v>0</v>
      </c>
      <c r="C51" s="12">
        <v>9</v>
      </c>
      <c r="D51" s="3">
        <v>3.2353787092724815</v>
      </c>
      <c r="E51" s="1">
        <v>1</v>
      </c>
      <c r="F51" s="4">
        <v>69</v>
      </c>
      <c r="G51" s="4">
        <v>15</v>
      </c>
      <c r="H51" s="1">
        <v>74</v>
      </c>
    </row>
    <row r="52" spans="1:8" x14ac:dyDescent="0.35">
      <c r="A52" s="1">
        <v>51</v>
      </c>
      <c r="B52">
        <v>0</v>
      </c>
      <c r="C52" s="12">
        <v>4</v>
      </c>
      <c r="D52" s="3">
        <v>3.3534379427728709</v>
      </c>
      <c r="E52" s="1">
        <v>1</v>
      </c>
      <c r="F52" s="4">
        <v>43</v>
      </c>
      <c r="G52" s="4">
        <v>8</v>
      </c>
      <c r="H52" s="1">
        <v>81</v>
      </c>
    </row>
    <row r="53" spans="1:8" x14ac:dyDescent="0.35">
      <c r="A53" s="1">
        <v>52</v>
      </c>
      <c r="B53">
        <v>0</v>
      </c>
      <c r="C53" s="12">
        <v>3</v>
      </c>
      <c r="D53" s="3">
        <v>5.3755561667494476</v>
      </c>
      <c r="E53" s="1">
        <v>2</v>
      </c>
      <c r="F53" s="4">
        <v>62</v>
      </c>
      <c r="G53" s="4">
        <v>13</v>
      </c>
      <c r="H53" s="1">
        <v>73</v>
      </c>
    </row>
    <row r="54" spans="1:8" x14ac:dyDescent="0.35">
      <c r="A54" s="1">
        <v>53</v>
      </c>
      <c r="B54">
        <v>0</v>
      </c>
      <c r="C54" s="12">
        <v>2</v>
      </c>
      <c r="D54" s="3">
        <v>3.7711529431398958</v>
      </c>
      <c r="E54" s="1">
        <v>1</v>
      </c>
      <c r="F54" s="4">
        <v>55</v>
      </c>
      <c r="G54" s="4">
        <v>11</v>
      </c>
      <c r="H54" s="1">
        <v>87</v>
      </c>
    </row>
    <row r="55" spans="1:8" x14ac:dyDescent="0.35">
      <c r="A55" s="1">
        <v>54</v>
      </c>
      <c r="B55">
        <v>0</v>
      </c>
      <c r="C55" s="12">
        <v>5</v>
      </c>
      <c r="D55" s="3">
        <v>5.4733586795045994</v>
      </c>
      <c r="E55" s="1">
        <v>2</v>
      </c>
      <c r="F55" s="4">
        <v>53</v>
      </c>
      <c r="G55" s="4">
        <v>11</v>
      </c>
      <c r="H55" s="1">
        <v>78</v>
      </c>
    </row>
    <row r="56" spans="1:8" x14ac:dyDescent="0.35">
      <c r="A56" s="1">
        <v>55</v>
      </c>
      <c r="B56">
        <v>0</v>
      </c>
      <c r="C56" s="12">
        <v>6</v>
      </c>
      <c r="D56" s="3">
        <v>2.6083093972411007</v>
      </c>
      <c r="E56" s="1">
        <v>1</v>
      </c>
      <c r="F56" s="4">
        <v>49</v>
      </c>
      <c r="G56" s="4">
        <v>10</v>
      </c>
      <c r="H56" s="1">
        <v>76</v>
      </c>
    </row>
    <row r="57" spans="1:8" x14ac:dyDescent="0.35">
      <c r="A57" s="1">
        <v>56</v>
      </c>
      <c r="B57">
        <v>0</v>
      </c>
      <c r="C57" s="12">
        <v>5</v>
      </c>
      <c r="D57" s="3">
        <v>1.0330190990353003</v>
      </c>
      <c r="E57" s="1">
        <v>2</v>
      </c>
      <c r="F57" s="4">
        <v>47</v>
      </c>
      <c r="G57" s="4">
        <v>9</v>
      </c>
      <c r="H57" s="1">
        <v>80</v>
      </c>
    </row>
    <row r="58" spans="1:8" x14ac:dyDescent="0.35">
      <c r="A58" s="1">
        <v>57</v>
      </c>
      <c r="B58">
        <v>0</v>
      </c>
      <c r="C58" s="12">
        <v>1</v>
      </c>
      <c r="D58" s="3">
        <v>5.9803337636403739</v>
      </c>
      <c r="E58" s="1">
        <v>2</v>
      </c>
      <c r="F58" s="4">
        <v>35</v>
      </c>
      <c r="G58" s="4">
        <v>6</v>
      </c>
      <c r="H58" s="1">
        <v>89</v>
      </c>
    </row>
    <row r="59" spans="1:8" x14ac:dyDescent="0.35">
      <c r="A59" s="1">
        <v>58</v>
      </c>
      <c r="B59">
        <v>0</v>
      </c>
      <c r="C59" s="12">
        <v>3</v>
      </c>
      <c r="D59" s="3">
        <v>3.0564970175910275</v>
      </c>
      <c r="E59" s="1">
        <v>1</v>
      </c>
      <c r="F59" s="4">
        <v>45</v>
      </c>
      <c r="G59" s="4">
        <v>9</v>
      </c>
      <c r="H59" s="1">
        <v>88</v>
      </c>
    </row>
    <row r="60" spans="1:8" x14ac:dyDescent="0.35">
      <c r="A60" s="1">
        <v>59</v>
      </c>
      <c r="B60">
        <v>0</v>
      </c>
      <c r="C60" s="12">
        <v>1</v>
      </c>
      <c r="D60" s="3">
        <v>3.5904113347933162</v>
      </c>
      <c r="E60" s="1">
        <v>1</v>
      </c>
      <c r="F60" s="4">
        <v>54</v>
      </c>
      <c r="G60" s="4">
        <v>11</v>
      </c>
      <c r="H60" s="1">
        <v>78</v>
      </c>
    </row>
    <row r="61" spans="1:8" x14ac:dyDescent="0.35">
      <c r="A61" s="1">
        <v>60</v>
      </c>
      <c r="B61">
        <v>0</v>
      </c>
      <c r="C61" s="12">
        <v>5</v>
      </c>
      <c r="D61" s="3">
        <v>2.8189142641203944</v>
      </c>
      <c r="E61" s="1">
        <v>1</v>
      </c>
      <c r="F61" s="4">
        <v>48</v>
      </c>
      <c r="G61" s="4">
        <v>10</v>
      </c>
      <c r="H61" s="1">
        <v>81</v>
      </c>
    </row>
    <row r="62" spans="1:8" x14ac:dyDescent="0.35">
      <c r="A62" s="1">
        <v>61</v>
      </c>
      <c r="B62">
        <v>0</v>
      </c>
      <c r="C62" s="12">
        <v>3</v>
      </c>
      <c r="D62" s="3">
        <v>3.4558038451941684</v>
      </c>
      <c r="E62" s="1">
        <v>3</v>
      </c>
      <c r="F62" s="4">
        <v>29</v>
      </c>
      <c r="G62" s="4">
        <v>4</v>
      </c>
      <c r="H62" s="1">
        <v>94</v>
      </c>
    </row>
    <row r="63" spans="1:8" x14ac:dyDescent="0.35">
      <c r="A63" s="1">
        <v>62</v>
      </c>
      <c r="B63">
        <v>0</v>
      </c>
      <c r="C63" s="12">
        <v>2</v>
      </c>
      <c r="D63" s="3">
        <v>7.6348137655295432</v>
      </c>
      <c r="E63" s="1">
        <v>1</v>
      </c>
      <c r="F63" s="4">
        <v>60</v>
      </c>
      <c r="G63" s="4">
        <v>13</v>
      </c>
      <c r="H63" s="1">
        <v>72</v>
      </c>
    </row>
    <row r="64" spans="1:8" x14ac:dyDescent="0.35">
      <c r="A64" s="1">
        <v>63</v>
      </c>
      <c r="B64">
        <v>0</v>
      </c>
      <c r="C64" s="12">
        <v>4</v>
      </c>
      <c r="D64" s="3">
        <v>0.27</v>
      </c>
      <c r="E64" s="1">
        <v>2</v>
      </c>
      <c r="F64" s="4">
        <v>51</v>
      </c>
      <c r="G64" s="4">
        <v>10</v>
      </c>
      <c r="H64" s="1">
        <v>78</v>
      </c>
    </row>
    <row r="65" spans="1:8" x14ac:dyDescent="0.35">
      <c r="A65" s="1">
        <v>64</v>
      </c>
      <c r="B65">
        <v>0</v>
      </c>
      <c r="C65" s="12">
        <v>7</v>
      </c>
      <c r="D65" s="3">
        <v>3.9105443748703692</v>
      </c>
      <c r="E65" s="1">
        <v>1</v>
      </c>
      <c r="F65" s="4">
        <v>29</v>
      </c>
      <c r="G65" s="4">
        <v>4</v>
      </c>
      <c r="H65" s="1">
        <v>86</v>
      </c>
    </row>
    <row r="66" spans="1:8" x14ac:dyDescent="0.35">
      <c r="A66" s="1">
        <v>65</v>
      </c>
      <c r="B66">
        <v>0</v>
      </c>
      <c r="C66" s="12">
        <v>7</v>
      </c>
      <c r="D66" s="3">
        <v>7.3487413020338863</v>
      </c>
      <c r="E66" s="1">
        <v>2</v>
      </c>
      <c r="F66" s="4">
        <v>44</v>
      </c>
      <c r="G66" s="4">
        <v>9</v>
      </c>
      <c r="H66" s="1">
        <v>79</v>
      </c>
    </row>
    <row r="67" spans="1:8" x14ac:dyDescent="0.35">
      <c r="A67" s="1">
        <v>66</v>
      </c>
      <c r="B67">
        <v>0</v>
      </c>
      <c r="C67" s="12">
        <v>1</v>
      </c>
      <c r="D67" s="3">
        <v>2.7349838193040341</v>
      </c>
      <c r="E67" s="1">
        <v>2</v>
      </c>
      <c r="F67" s="4">
        <v>53</v>
      </c>
      <c r="G67" s="4">
        <v>11</v>
      </c>
      <c r="H67" s="1">
        <v>72</v>
      </c>
    </row>
    <row r="68" spans="1:8" x14ac:dyDescent="0.35">
      <c r="A68" s="1">
        <v>67</v>
      </c>
      <c r="B68">
        <v>0</v>
      </c>
      <c r="C68" s="12">
        <v>6</v>
      </c>
      <c r="D68" s="3">
        <v>4.9349605534225702</v>
      </c>
      <c r="E68" s="1">
        <v>2</v>
      </c>
      <c r="F68" s="4">
        <v>63</v>
      </c>
      <c r="G68" s="4">
        <v>13</v>
      </c>
      <c r="H68" s="1">
        <v>70</v>
      </c>
    </row>
    <row r="69" spans="1:8" x14ac:dyDescent="0.35">
      <c r="A69" s="1">
        <v>68</v>
      </c>
      <c r="B69">
        <v>0</v>
      </c>
      <c r="C69" s="12">
        <v>4</v>
      </c>
      <c r="D69" s="3">
        <v>3.1483832673111465</v>
      </c>
      <c r="E69" s="1">
        <v>0</v>
      </c>
      <c r="F69" s="4">
        <v>58</v>
      </c>
      <c r="G69" s="4">
        <v>12</v>
      </c>
      <c r="H69" s="1">
        <v>71</v>
      </c>
    </row>
    <row r="70" spans="1:8" x14ac:dyDescent="0.35">
      <c r="A70" s="1">
        <v>69</v>
      </c>
      <c r="B70">
        <v>0</v>
      </c>
      <c r="C70" s="12">
        <v>5</v>
      </c>
      <c r="D70" s="3">
        <v>3.010069586802274</v>
      </c>
      <c r="E70" s="1">
        <v>2</v>
      </c>
      <c r="F70" s="4">
        <v>11</v>
      </c>
      <c r="G70" s="4">
        <v>0</v>
      </c>
      <c r="H70" s="1">
        <v>97</v>
      </c>
    </row>
    <row r="71" spans="1:8" x14ac:dyDescent="0.35">
      <c r="A71" s="1">
        <v>70</v>
      </c>
      <c r="B71">
        <v>0</v>
      </c>
      <c r="C71" s="12">
        <v>5</v>
      </c>
      <c r="D71" s="3">
        <v>1.4470529195968993</v>
      </c>
      <c r="E71" s="1">
        <v>3</v>
      </c>
      <c r="F71" s="4">
        <v>55</v>
      </c>
      <c r="G71" s="4">
        <v>11</v>
      </c>
      <c r="H71" s="1">
        <v>81</v>
      </c>
    </row>
    <row r="72" spans="1:8" x14ac:dyDescent="0.35">
      <c r="A72" s="1">
        <v>71</v>
      </c>
      <c r="B72">
        <v>0</v>
      </c>
      <c r="C72" s="12">
        <v>3</v>
      </c>
      <c r="D72" s="3">
        <v>3.824362930667121</v>
      </c>
      <c r="E72" s="1">
        <v>1</v>
      </c>
      <c r="F72" s="4">
        <v>40</v>
      </c>
      <c r="G72" s="4">
        <v>7</v>
      </c>
      <c r="H72" s="1">
        <v>82</v>
      </c>
    </row>
    <row r="73" spans="1:8" x14ac:dyDescent="0.35">
      <c r="A73" s="1">
        <v>72</v>
      </c>
      <c r="B73">
        <v>0</v>
      </c>
      <c r="C73" s="12">
        <v>5</v>
      </c>
      <c r="D73" s="3">
        <v>0.5</v>
      </c>
      <c r="E73" s="1">
        <v>1</v>
      </c>
      <c r="F73" s="4">
        <v>25</v>
      </c>
      <c r="G73" s="4">
        <v>3</v>
      </c>
      <c r="H73" s="1">
        <v>91</v>
      </c>
    </row>
    <row r="74" spans="1:8" x14ac:dyDescent="0.35">
      <c r="A74" s="1">
        <v>73</v>
      </c>
      <c r="B74">
        <v>0</v>
      </c>
      <c r="C74" s="12">
        <v>3</v>
      </c>
      <c r="D74" s="3">
        <v>3.5454641066316981</v>
      </c>
      <c r="E74" s="1">
        <v>0</v>
      </c>
      <c r="F74" s="4">
        <v>64</v>
      </c>
      <c r="G74" s="4">
        <v>14</v>
      </c>
      <c r="H74" s="1">
        <v>71</v>
      </c>
    </row>
    <row r="75" spans="1:8" x14ac:dyDescent="0.35">
      <c r="A75" s="1">
        <v>74</v>
      </c>
      <c r="B75">
        <v>0</v>
      </c>
      <c r="C75" s="12">
        <v>1</v>
      </c>
      <c r="D75" s="3">
        <v>5.1790825737989508</v>
      </c>
      <c r="E75" s="1">
        <v>3</v>
      </c>
      <c r="F75" s="4">
        <v>69</v>
      </c>
      <c r="G75" s="4">
        <v>15</v>
      </c>
      <c r="H75" s="1">
        <v>73</v>
      </c>
    </row>
    <row r="76" spans="1:8" x14ac:dyDescent="0.35">
      <c r="A76" s="1">
        <v>75</v>
      </c>
      <c r="B76">
        <v>0</v>
      </c>
      <c r="C76" s="12">
        <v>5</v>
      </c>
      <c r="D76" s="3">
        <v>6.5137023840215988</v>
      </c>
      <c r="E76" s="1">
        <v>2</v>
      </c>
      <c r="F76" s="4">
        <v>20</v>
      </c>
      <c r="G76" s="4">
        <v>2</v>
      </c>
      <c r="H76" s="1">
        <v>93</v>
      </c>
    </row>
    <row r="77" spans="1:8" x14ac:dyDescent="0.35">
      <c r="A77" s="1">
        <v>76</v>
      </c>
      <c r="B77">
        <v>0</v>
      </c>
      <c r="C77" s="12">
        <v>4</v>
      </c>
      <c r="D77" s="3">
        <v>4.8626875569461845</v>
      </c>
      <c r="E77" s="1">
        <v>2</v>
      </c>
      <c r="F77" s="4">
        <v>48</v>
      </c>
      <c r="G77" s="4">
        <v>10</v>
      </c>
      <c r="H77" s="1">
        <v>83</v>
      </c>
    </row>
    <row r="78" spans="1:8" x14ac:dyDescent="0.35">
      <c r="A78" s="1">
        <v>77</v>
      </c>
      <c r="B78">
        <v>0</v>
      </c>
      <c r="C78" s="12">
        <v>5</v>
      </c>
      <c r="D78" s="3">
        <v>1.622635419247672</v>
      </c>
      <c r="E78" s="1">
        <v>3</v>
      </c>
      <c r="F78" s="4">
        <v>64</v>
      </c>
      <c r="G78" s="4">
        <v>14</v>
      </c>
      <c r="H78" s="1">
        <v>74</v>
      </c>
    </row>
    <row r="79" spans="1:8" x14ac:dyDescent="0.35">
      <c r="A79" s="1">
        <v>78</v>
      </c>
      <c r="B79">
        <v>0</v>
      </c>
      <c r="C79" s="12">
        <v>1</v>
      </c>
      <c r="D79" s="3">
        <v>0.86404407839290798</v>
      </c>
      <c r="E79" s="1">
        <v>1</v>
      </c>
      <c r="F79" s="4">
        <v>27</v>
      </c>
      <c r="G79" s="4">
        <v>4</v>
      </c>
      <c r="H79" s="1">
        <v>91</v>
      </c>
    </row>
    <row r="80" spans="1:8" x14ac:dyDescent="0.35">
      <c r="A80" s="1">
        <v>79</v>
      </c>
      <c r="B80">
        <v>0</v>
      </c>
      <c r="C80" s="12">
        <v>6</v>
      </c>
      <c r="D80" s="3">
        <v>1.4525690049631521</v>
      </c>
      <c r="E80" s="1">
        <v>3</v>
      </c>
      <c r="F80" s="4">
        <v>54</v>
      </c>
      <c r="G80" s="4">
        <v>11</v>
      </c>
      <c r="H80" s="1">
        <v>77</v>
      </c>
    </row>
    <row r="81" spans="1:8" x14ac:dyDescent="0.35">
      <c r="A81" s="1">
        <v>80</v>
      </c>
      <c r="B81">
        <v>0</v>
      </c>
      <c r="C81" s="12">
        <v>7</v>
      </c>
      <c r="D81" s="3">
        <v>4.7298422133317217</v>
      </c>
      <c r="E81" s="1">
        <v>1</v>
      </c>
      <c r="F81" s="4">
        <v>56</v>
      </c>
      <c r="G81" s="4">
        <v>12</v>
      </c>
      <c r="H81" s="1">
        <v>69</v>
      </c>
    </row>
    <row r="82" spans="1:8" x14ac:dyDescent="0.35">
      <c r="A82" s="1">
        <v>81</v>
      </c>
      <c r="B82">
        <v>0</v>
      </c>
      <c r="C82" s="12">
        <v>6</v>
      </c>
      <c r="D82" s="3">
        <v>5.0641224434948526</v>
      </c>
      <c r="E82" s="1">
        <v>2</v>
      </c>
      <c r="F82" s="4">
        <v>57</v>
      </c>
      <c r="G82" s="4">
        <v>12</v>
      </c>
      <c r="H82" s="1">
        <v>78</v>
      </c>
    </row>
    <row r="83" spans="1:8" x14ac:dyDescent="0.35">
      <c r="A83" s="1">
        <v>82</v>
      </c>
      <c r="B83">
        <v>0</v>
      </c>
      <c r="C83" s="12">
        <v>5</v>
      </c>
      <c r="D83" s="3">
        <v>6.4912787921493873</v>
      </c>
      <c r="E83" s="1">
        <v>0</v>
      </c>
      <c r="F83" s="4">
        <v>57</v>
      </c>
      <c r="G83" s="4">
        <v>12</v>
      </c>
      <c r="H83" s="1">
        <v>71</v>
      </c>
    </row>
    <row r="84" spans="1:8" x14ac:dyDescent="0.35">
      <c r="A84" s="1">
        <v>83</v>
      </c>
      <c r="B84">
        <v>0</v>
      </c>
      <c r="C84" s="12">
        <v>4</v>
      </c>
      <c r="D84" s="3">
        <v>3.7072700352873653</v>
      </c>
      <c r="E84" s="1">
        <v>1</v>
      </c>
      <c r="F84" s="4">
        <v>32</v>
      </c>
      <c r="G84" s="4">
        <v>5</v>
      </c>
      <c r="H84" s="1">
        <v>92</v>
      </c>
    </row>
    <row r="85" spans="1:8" x14ac:dyDescent="0.35">
      <c r="A85" s="1">
        <v>84</v>
      </c>
      <c r="B85">
        <v>0</v>
      </c>
      <c r="C85" s="12">
        <v>4</v>
      </c>
      <c r="D85" s="3">
        <v>2.5004251357167959</v>
      </c>
      <c r="E85" s="1">
        <v>1</v>
      </c>
      <c r="F85" s="4">
        <v>50</v>
      </c>
      <c r="G85" s="4">
        <v>10</v>
      </c>
      <c r="H85" s="1">
        <v>85</v>
      </c>
    </row>
    <row r="86" spans="1:8" x14ac:dyDescent="0.35">
      <c r="A86" s="1">
        <v>85</v>
      </c>
      <c r="B86">
        <v>0</v>
      </c>
      <c r="C86" s="12">
        <v>5</v>
      </c>
      <c r="D86" s="3">
        <v>5.0805501915456261</v>
      </c>
      <c r="E86" s="1">
        <v>3</v>
      </c>
      <c r="F86" s="4">
        <v>34</v>
      </c>
      <c r="G86" s="4">
        <v>6</v>
      </c>
      <c r="H86" s="1">
        <v>83</v>
      </c>
    </row>
    <row r="87" spans="1:8" x14ac:dyDescent="0.35">
      <c r="A87" s="1">
        <v>86</v>
      </c>
      <c r="B87">
        <v>0</v>
      </c>
      <c r="C87" s="12">
        <v>5</v>
      </c>
      <c r="D87" s="3">
        <v>6.5748704501893371</v>
      </c>
      <c r="E87" s="1">
        <v>3</v>
      </c>
      <c r="F87" s="4">
        <v>54</v>
      </c>
      <c r="G87" s="4">
        <v>11</v>
      </c>
      <c r="H87" s="1">
        <v>79</v>
      </c>
    </row>
    <row r="88" spans="1:8" x14ac:dyDescent="0.35">
      <c r="A88" s="1">
        <v>87</v>
      </c>
      <c r="B88">
        <v>0</v>
      </c>
      <c r="C88" s="12">
        <v>6</v>
      </c>
      <c r="D88" s="3">
        <v>4.1093712853617035</v>
      </c>
      <c r="E88" s="1">
        <v>2</v>
      </c>
      <c r="F88" s="4">
        <v>38</v>
      </c>
      <c r="G88" s="4">
        <v>7</v>
      </c>
      <c r="H88" s="1">
        <v>89</v>
      </c>
    </row>
    <row r="89" spans="1:8" x14ac:dyDescent="0.35">
      <c r="A89" s="1">
        <v>88</v>
      </c>
      <c r="B89">
        <v>0</v>
      </c>
      <c r="C89" s="12">
        <v>2</v>
      </c>
      <c r="D89" s="3">
        <v>2.5105387168005109</v>
      </c>
      <c r="E89" s="1">
        <v>1</v>
      </c>
      <c r="F89" s="4">
        <v>53</v>
      </c>
      <c r="G89" s="4">
        <v>11</v>
      </c>
      <c r="H89" s="1">
        <v>87</v>
      </c>
    </row>
    <row r="90" spans="1:8" x14ac:dyDescent="0.35">
      <c r="A90" s="1">
        <v>89</v>
      </c>
      <c r="B90">
        <v>0</v>
      </c>
      <c r="C90" s="12">
        <v>3</v>
      </c>
      <c r="D90" s="3">
        <v>3.1194817994255573</v>
      </c>
      <c r="E90" s="1">
        <v>0</v>
      </c>
      <c r="F90" s="4">
        <v>60</v>
      </c>
      <c r="G90" s="4">
        <v>13</v>
      </c>
      <c r="H90" s="1">
        <v>78</v>
      </c>
    </row>
    <row r="91" spans="1:8" x14ac:dyDescent="0.35">
      <c r="A91" s="1">
        <v>90</v>
      </c>
      <c r="B91">
        <v>0</v>
      </c>
      <c r="C91" s="12">
        <v>5</v>
      </c>
      <c r="D91" s="3">
        <v>1.1958550304407254</v>
      </c>
      <c r="E91" s="1">
        <v>2</v>
      </c>
      <c r="F91" s="4">
        <v>42</v>
      </c>
      <c r="G91" s="4">
        <v>8</v>
      </c>
      <c r="H91" s="1">
        <v>84</v>
      </c>
    </row>
    <row r="92" spans="1:8" x14ac:dyDescent="0.35">
      <c r="A92" s="1">
        <v>91</v>
      </c>
      <c r="B92">
        <v>0</v>
      </c>
      <c r="C92" s="12">
        <v>1</v>
      </c>
      <c r="D92" s="3">
        <v>0.89</v>
      </c>
      <c r="E92" s="1">
        <v>0</v>
      </c>
      <c r="F92" s="4">
        <v>46</v>
      </c>
      <c r="G92" s="4">
        <v>9</v>
      </c>
      <c r="H92" s="1">
        <v>79</v>
      </c>
    </row>
    <row r="93" spans="1:8" x14ac:dyDescent="0.35">
      <c r="A93" s="1">
        <v>92</v>
      </c>
      <c r="B93">
        <v>0</v>
      </c>
      <c r="C93" s="12">
        <v>4</v>
      </c>
      <c r="D93" s="3">
        <v>1.9762333168764599</v>
      </c>
      <c r="E93" s="1">
        <v>2</v>
      </c>
      <c r="F93" s="4">
        <v>43</v>
      </c>
      <c r="G93" s="4">
        <v>8</v>
      </c>
      <c r="H93" s="1">
        <v>84</v>
      </c>
    </row>
    <row r="94" spans="1:8" x14ac:dyDescent="0.35">
      <c r="A94" s="1">
        <v>93</v>
      </c>
      <c r="B94">
        <v>1</v>
      </c>
      <c r="C94" s="12">
        <v>1</v>
      </c>
      <c r="D94" s="3">
        <v>1.3031127587528317</v>
      </c>
      <c r="E94" s="1">
        <v>1</v>
      </c>
      <c r="F94" s="4">
        <v>100</v>
      </c>
      <c r="G94" s="4">
        <v>25</v>
      </c>
      <c r="H94" s="1">
        <v>53</v>
      </c>
    </row>
    <row r="95" spans="1:8" x14ac:dyDescent="0.35">
      <c r="A95" s="1">
        <v>94</v>
      </c>
      <c r="B95">
        <v>1</v>
      </c>
      <c r="C95" s="12">
        <v>6</v>
      </c>
      <c r="D95" s="3">
        <v>2.283526162547787</v>
      </c>
      <c r="E95" s="1">
        <v>2</v>
      </c>
      <c r="F95" s="4">
        <v>125</v>
      </c>
      <c r="G95" s="4">
        <v>35</v>
      </c>
      <c r="H95" s="1">
        <v>52</v>
      </c>
    </row>
    <row r="96" spans="1:8" x14ac:dyDescent="0.35">
      <c r="A96" s="1">
        <v>95</v>
      </c>
      <c r="B96">
        <v>1</v>
      </c>
      <c r="C96" s="12">
        <v>6</v>
      </c>
      <c r="D96" s="3">
        <v>2.227755947435071</v>
      </c>
      <c r="E96" s="1">
        <v>0</v>
      </c>
      <c r="F96" s="4">
        <v>113</v>
      </c>
      <c r="G96" s="4">
        <v>30</v>
      </c>
      <c r="H96" s="1">
        <v>53</v>
      </c>
    </row>
    <row r="97" spans="1:8" x14ac:dyDescent="0.35">
      <c r="A97" s="1">
        <v>96</v>
      </c>
      <c r="B97">
        <v>1</v>
      </c>
      <c r="C97" s="12">
        <v>5</v>
      </c>
      <c r="D97" s="3">
        <v>1.9742055933893425</v>
      </c>
      <c r="E97" s="1">
        <v>1</v>
      </c>
      <c r="F97" s="4">
        <v>102</v>
      </c>
      <c r="G97" s="4">
        <v>26</v>
      </c>
      <c r="H97" s="1">
        <v>78</v>
      </c>
    </row>
    <row r="98" spans="1:8" x14ac:dyDescent="0.35">
      <c r="A98" s="1">
        <v>97</v>
      </c>
      <c r="B98">
        <v>1</v>
      </c>
      <c r="C98" s="12">
        <v>4</v>
      </c>
      <c r="D98" s="3">
        <v>1.4343102116545197</v>
      </c>
      <c r="E98" s="1">
        <v>0</v>
      </c>
      <c r="F98" s="4">
        <v>126</v>
      </c>
      <c r="G98" s="4">
        <v>35</v>
      </c>
      <c r="H98" s="1">
        <v>47</v>
      </c>
    </row>
    <row r="99" spans="1:8" x14ac:dyDescent="0.35">
      <c r="A99" s="1">
        <v>98</v>
      </c>
      <c r="B99">
        <v>1</v>
      </c>
      <c r="C99" s="12">
        <v>5</v>
      </c>
      <c r="D99" s="3">
        <v>1.8505617782029731</v>
      </c>
      <c r="E99" s="1">
        <v>1</v>
      </c>
      <c r="F99" s="4">
        <v>105</v>
      </c>
      <c r="G99" s="4">
        <v>27</v>
      </c>
      <c r="H99" s="1">
        <v>51</v>
      </c>
    </row>
    <row r="100" spans="1:8" x14ac:dyDescent="0.35">
      <c r="A100" s="1">
        <v>99</v>
      </c>
      <c r="B100">
        <v>1</v>
      </c>
      <c r="C100" s="12">
        <v>7</v>
      </c>
      <c r="D100" s="3">
        <v>2.6204402325238334</v>
      </c>
      <c r="E100" s="1">
        <v>2</v>
      </c>
      <c r="F100" s="4">
        <v>97</v>
      </c>
      <c r="G100" s="4">
        <v>24</v>
      </c>
      <c r="H100" s="1">
        <v>78</v>
      </c>
    </row>
    <row r="101" spans="1:8" x14ac:dyDescent="0.35">
      <c r="A101" s="1">
        <v>100</v>
      </c>
      <c r="B101">
        <v>1</v>
      </c>
      <c r="C101" s="12">
        <v>5</v>
      </c>
      <c r="D101" s="3">
        <v>2.3581152441256563</v>
      </c>
      <c r="E101" s="1">
        <v>3</v>
      </c>
      <c r="F101" s="4">
        <v>117</v>
      </c>
      <c r="G101" s="4">
        <v>32</v>
      </c>
      <c r="H101" s="1">
        <v>51</v>
      </c>
    </row>
    <row r="102" spans="1:8" x14ac:dyDescent="0.35">
      <c r="A102" s="1">
        <v>101</v>
      </c>
      <c r="B102">
        <v>1</v>
      </c>
      <c r="C102" s="12">
        <v>5</v>
      </c>
      <c r="D102" s="3">
        <v>2.6056953338884341</v>
      </c>
      <c r="E102" s="1">
        <v>2</v>
      </c>
      <c r="F102" s="4">
        <v>91</v>
      </c>
      <c r="G102" s="4">
        <v>21</v>
      </c>
      <c r="H102" s="1">
        <v>51</v>
      </c>
    </row>
    <row r="103" spans="1:8" x14ac:dyDescent="0.35">
      <c r="A103" s="1">
        <v>102</v>
      </c>
      <c r="B103">
        <v>1</v>
      </c>
      <c r="C103" s="12">
        <v>9</v>
      </c>
      <c r="D103" s="3">
        <v>1.4768728583949269</v>
      </c>
      <c r="E103" s="1">
        <v>3</v>
      </c>
      <c r="F103" s="4">
        <v>103</v>
      </c>
      <c r="G103" s="4">
        <v>26</v>
      </c>
      <c r="H103" s="1">
        <v>64</v>
      </c>
    </row>
    <row r="104" spans="1:8" x14ac:dyDescent="0.35">
      <c r="A104" s="1">
        <v>103</v>
      </c>
      <c r="B104">
        <v>1</v>
      </c>
      <c r="C104" s="12">
        <v>7</v>
      </c>
      <c r="D104" s="3">
        <v>2.6923067985553644</v>
      </c>
      <c r="E104" s="1">
        <v>2</v>
      </c>
      <c r="F104" s="4">
        <v>81</v>
      </c>
      <c r="G104" s="4">
        <v>17</v>
      </c>
      <c r="H104" s="1">
        <v>61</v>
      </c>
    </row>
    <row r="105" spans="1:8" x14ac:dyDescent="0.35">
      <c r="A105" s="1">
        <v>104</v>
      </c>
      <c r="B105">
        <v>1</v>
      </c>
      <c r="C105" s="12">
        <v>2</v>
      </c>
      <c r="D105" s="3">
        <v>0.21535311639308929</v>
      </c>
      <c r="E105" s="1">
        <v>1</v>
      </c>
      <c r="F105" s="4">
        <v>122</v>
      </c>
      <c r="G105" s="4">
        <v>34</v>
      </c>
      <c r="H105" s="1">
        <v>78</v>
      </c>
    </row>
    <row r="106" spans="1:8" x14ac:dyDescent="0.35">
      <c r="A106" s="1">
        <v>105</v>
      </c>
      <c r="B106">
        <v>1</v>
      </c>
      <c r="C106" s="12">
        <v>6</v>
      </c>
      <c r="D106" s="3">
        <v>3.4539341464114841</v>
      </c>
      <c r="E106" s="1">
        <v>1</v>
      </c>
      <c r="F106" s="4">
        <v>94</v>
      </c>
      <c r="G106" s="4">
        <v>23</v>
      </c>
      <c r="H106" s="1">
        <v>57</v>
      </c>
    </row>
    <row r="107" spans="1:8" x14ac:dyDescent="0.35">
      <c r="A107" s="1">
        <v>106</v>
      </c>
      <c r="B107">
        <v>1</v>
      </c>
      <c r="C107" s="12">
        <v>6</v>
      </c>
      <c r="D107" s="3">
        <v>1.0738194810546702</v>
      </c>
      <c r="E107" s="1">
        <v>1</v>
      </c>
      <c r="F107" s="4">
        <v>58</v>
      </c>
      <c r="G107" s="4">
        <v>8</v>
      </c>
      <c r="H107" s="1">
        <v>77</v>
      </c>
    </row>
    <row r="108" spans="1:8" x14ac:dyDescent="0.35">
      <c r="A108" s="1">
        <v>107</v>
      </c>
      <c r="B108">
        <v>1</v>
      </c>
      <c r="C108" s="12">
        <v>3</v>
      </c>
      <c r="D108" s="3">
        <v>1.6062319951306563</v>
      </c>
      <c r="E108" s="1">
        <v>1</v>
      </c>
      <c r="F108" s="4">
        <v>142</v>
      </c>
      <c r="G108" s="4">
        <v>42</v>
      </c>
      <c r="H108" s="1">
        <v>57</v>
      </c>
    </row>
    <row r="109" spans="1:8" x14ac:dyDescent="0.35">
      <c r="A109" s="1">
        <v>108</v>
      </c>
      <c r="B109">
        <v>1</v>
      </c>
      <c r="C109" s="12">
        <v>2</v>
      </c>
      <c r="D109" s="3">
        <v>1.7788444261459517</v>
      </c>
      <c r="E109" s="1">
        <v>2</v>
      </c>
      <c r="F109" s="4">
        <v>102</v>
      </c>
      <c r="G109" s="4">
        <v>26</v>
      </c>
      <c r="H109" s="1">
        <v>69</v>
      </c>
    </row>
    <row r="110" spans="1:8" x14ac:dyDescent="0.35">
      <c r="A110" s="1">
        <v>109</v>
      </c>
      <c r="B110">
        <v>1</v>
      </c>
      <c r="C110" s="12">
        <v>7</v>
      </c>
      <c r="D110" s="3">
        <v>1.6531610690908565</v>
      </c>
      <c r="E110" s="1">
        <v>3</v>
      </c>
      <c r="F110" s="4">
        <v>127</v>
      </c>
      <c r="G110" s="4">
        <v>36</v>
      </c>
      <c r="H110" s="1">
        <v>45</v>
      </c>
    </row>
    <row r="111" spans="1:8" x14ac:dyDescent="0.35">
      <c r="A111" s="1">
        <v>110</v>
      </c>
      <c r="B111">
        <v>1</v>
      </c>
      <c r="C111" s="12">
        <v>6</v>
      </c>
      <c r="D111" s="3">
        <v>3.1660858945106156</v>
      </c>
      <c r="E111" s="1">
        <v>2</v>
      </c>
      <c r="F111" s="4">
        <v>129</v>
      </c>
      <c r="G111" s="4">
        <v>37</v>
      </c>
      <c r="H111" s="1">
        <v>64</v>
      </c>
    </row>
    <row r="112" spans="1:8" x14ac:dyDescent="0.35">
      <c r="A112" s="1">
        <v>111</v>
      </c>
      <c r="B112">
        <v>1</v>
      </c>
      <c r="C112" s="12">
        <v>5</v>
      </c>
      <c r="D112" s="3">
        <v>1.5639046801443328</v>
      </c>
      <c r="E112" s="1">
        <v>2</v>
      </c>
      <c r="F112" s="4">
        <v>83</v>
      </c>
      <c r="G112" s="4">
        <v>18</v>
      </c>
      <c r="H112" s="1">
        <v>78</v>
      </c>
    </row>
    <row r="113" spans="1:8" x14ac:dyDescent="0.35">
      <c r="A113" s="1">
        <v>112</v>
      </c>
      <c r="B113">
        <v>1</v>
      </c>
      <c r="C113" s="12">
        <v>8</v>
      </c>
      <c r="D113" s="3">
        <v>2.404874640480557</v>
      </c>
      <c r="E113" s="1">
        <v>2</v>
      </c>
      <c r="F113" s="4">
        <v>124</v>
      </c>
      <c r="G113" s="4">
        <v>35</v>
      </c>
      <c r="H113" s="1">
        <v>57</v>
      </c>
    </row>
    <row r="114" spans="1:8" x14ac:dyDescent="0.35">
      <c r="A114" s="1">
        <v>113</v>
      </c>
      <c r="B114">
        <v>1</v>
      </c>
      <c r="C114" s="12">
        <v>4</v>
      </c>
      <c r="D114" s="3">
        <v>1.9992829202710709</v>
      </c>
      <c r="E114" s="1">
        <v>3</v>
      </c>
      <c r="F114" s="4">
        <v>92</v>
      </c>
      <c r="G114" s="4">
        <v>22</v>
      </c>
      <c r="H114" s="1">
        <v>72</v>
      </c>
    </row>
    <row r="115" spans="1:8" x14ac:dyDescent="0.35">
      <c r="A115" s="1">
        <v>114</v>
      </c>
      <c r="B115">
        <v>1</v>
      </c>
      <c r="C115" s="12">
        <v>7</v>
      </c>
      <c r="D115" s="3">
        <v>1.3329538483521901</v>
      </c>
      <c r="E115" s="1">
        <v>3</v>
      </c>
      <c r="F115" s="4">
        <v>128</v>
      </c>
      <c r="G115" s="4">
        <v>36</v>
      </c>
      <c r="H115" s="1">
        <v>45</v>
      </c>
    </row>
    <row r="116" spans="1:8" x14ac:dyDescent="0.35">
      <c r="A116" s="1">
        <v>115</v>
      </c>
      <c r="B116">
        <v>1</v>
      </c>
      <c r="C116" s="12">
        <v>6</v>
      </c>
      <c r="D116" s="3">
        <v>2.1592837861608132</v>
      </c>
      <c r="E116" s="1">
        <v>3</v>
      </c>
      <c r="F116" s="4">
        <v>104</v>
      </c>
      <c r="G116" s="4">
        <v>27</v>
      </c>
      <c r="H116" s="1">
        <v>59</v>
      </c>
    </row>
    <row r="117" spans="1:8" x14ac:dyDescent="0.35">
      <c r="A117" s="1">
        <v>116</v>
      </c>
      <c r="B117">
        <v>1</v>
      </c>
      <c r="C117" s="12">
        <v>6</v>
      </c>
      <c r="D117" s="3">
        <v>2.0132254740492499</v>
      </c>
      <c r="E117" s="1">
        <v>1</v>
      </c>
      <c r="F117" s="4">
        <v>84</v>
      </c>
      <c r="G117" s="4">
        <v>19</v>
      </c>
      <c r="H117" s="1">
        <v>58</v>
      </c>
    </row>
    <row r="118" spans="1:8" x14ac:dyDescent="0.35">
      <c r="A118" s="1">
        <v>117</v>
      </c>
      <c r="B118">
        <v>1</v>
      </c>
      <c r="C118" s="12">
        <v>5</v>
      </c>
      <c r="D118" s="3">
        <v>1.8479279383900575</v>
      </c>
      <c r="E118" s="1">
        <v>2</v>
      </c>
      <c r="F118" s="4">
        <v>98</v>
      </c>
      <c r="G118" s="4">
        <v>24</v>
      </c>
      <c r="H118" s="1">
        <v>53</v>
      </c>
    </row>
    <row r="119" spans="1:8" x14ac:dyDescent="0.35">
      <c r="A119" s="1">
        <v>118</v>
      </c>
      <c r="B119">
        <v>1</v>
      </c>
      <c r="C119" s="12">
        <v>8</v>
      </c>
      <c r="D119" s="3">
        <v>0.85034981161879841</v>
      </c>
      <c r="E119" s="1">
        <v>1</v>
      </c>
      <c r="F119" s="4">
        <v>111</v>
      </c>
      <c r="G119" s="4">
        <v>30</v>
      </c>
      <c r="H119" s="1">
        <v>52</v>
      </c>
    </row>
    <row r="120" spans="1:8" x14ac:dyDescent="0.35">
      <c r="A120" s="1">
        <v>119</v>
      </c>
      <c r="B120">
        <v>1</v>
      </c>
      <c r="C120" s="12">
        <v>7</v>
      </c>
      <c r="D120" s="3">
        <v>1.4086624610645231</v>
      </c>
      <c r="E120" s="1">
        <v>2</v>
      </c>
      <c r="F120" s="4">
        <v>82</v>
      </c>
      <c r="G120" s="4">
        <v>18</v>
      </c>
      <c r="H120" s="1">
        <v>64</v>
      </c>
    </row>
    <row r="121" spans="1:8" x14ac:dyDescent="0.35">
      <c r="A121" s="1">
        <v>120</v>
      </c>
      <c r="B121">
        <v>1</v>
      </c>
      <c r="C121" s="12">
        <v>8</v>
      </c>
      <c r="D121" s="3">
        <v>1.6914152688987087</v>
      </c>
      <c r="E121" s="1">
        <v>3</v>
      </c>
      <c r="F121" s="4">
        <v>71</v>
      </c>
      <c r="G121" s="4">
        <v>13</v>
      </c>
      <c r="H121" s="1">
        <v>68</v>
      </c>
    </row>
    <row r="122" spans="1:8" x14ac:dyDescent="0.35">
      <c r="A122" s="1">
        <v>121</v>
      </c>
      <c r="B122">
        <v>1</v>
      </c>
      <c r="C122" s="12">
        <v>5</v>
      </c>
      <c r="D122" s="3">
        <v>1.4544668879825622</v>
      </c>
      <c r="E122" s="1">
        <v>0</v>
      </c>
      <c r="F122" s="4">
        <v>126</v>
      </c>
      <c r="G122" s="4">
        <v>36</v>
      </c>
      <c r="H122" s="1">
        <v>75</v>
      </c>
    </row>
    <row r="123" spans="1:8" x14ac:dyDescent="0.35">
      <c r="A123" s="1">
        <v>122</v>
      </c>
      <c r="B123">
        <v>1</v>
      </c>
      <c r="C123" s="12">
        <v>1</v>
      </c>
      <c r="D123" s="3">
        <v>1.3612806292730966</v>
      </c>
      <c r="E123" s="1">
        <v>0</v>
      </c>
      <c r="F123" s="4">
        <v>85</v>
      </c>
      <c r="G123" s="4">
        <v>19</v>
      </c>
      <c r="H123" s="1">
        <v>58</v>
      </c>
    </row>
    <row r="124" spans="1:8" x14ac:dyDescent="0.35">
      <c r="A124" s="1">
        <v>123</v>
      </c>
      <c r="B124">
        <v>1</v>
      </c>
      <c r="C124" s="12">
        <v>7</v>
      </c>
      <c r="D124" s="3">
        <v>2.0575735725760751</v>
      </c>
      <c r="E124" s="1">
        <v>0</v>
      </c>
      <c r="F124" s="4">
        <v>87</v>
      </c>
      <c r="G124" s="4">
        <v>20</v>
      </c>
      <c r="H124" s="1">
        <v>60</v>
      </c>
    </row>
    <row r="125" spans="1:8" x14ac:dyDescent="0.35">
      <c r="A125" s="1">
        <v>124</v>
      </c>
      <c r="B125">
        <v>1</v>
      </c>
      <c r="C125" s="12">
        <v>4</v>
      </c>
      <c r="D125" s="3">
        <v>2.9422581115359208</v>
      </c>
      <c r="E125" s="1">
        <v>3</v>
      </c>
      <c r="F125" s="4">
        <v>90</v>
      </c>
      <c r="G125" s="4">
        <v>21</v>
      </c>
      <c r="H125" s="1">
        <v>56</v>
      </c>
    </row>
    <row r="126" spans="1:8" x14ac:dyDescent="0.35">
      <c r="A126" s="1">
        <v>125</v>
      </c>
      <c r="B126">
        <v>1</v>
      </c>
      <c r="C126" s="12">
        <v>4</v>
      </c>
      <c r="D126" s="3">
        <v>0.99372483014303725</v>
      </c>
      <c r="E126" s="1">
        <v>3</v>
      </c>
      <c r="F126" s="4">
        <v>123</v>
      </c>
      <c r="G126" s="4">
        <v>34</v>
      </c>
      <c r="H126" s="1">
        <v>44</v>
      </c>
    </row>
    <row r="127" spans="1:8" x14ac:dyDescent="0.35">
      <c r="A127" s="1">
        <v>126</v>
      </c>
      <c r="B127">
        <v>1</v>
      </c>
      <c r="C127" s="12">
        <v>7</v>
      </c>
      <c r="D127" s="3">
        <v>3.6642115951981395</v>
      </c>
      <c r="E127" s="1">
        <v>2</v>
      </c>
      <c r="F127" s="4">
        <v>78</v>
      </c>
      <c r="G127" s="4">
        <v>16</v>
      </c>
      <c r="H127" s="1">
        <v>79</v>
      </c>
    </row>
    <row r="128" spans="1:8" x14ac:dyDescent="0.35">
      <c r="A128" s="1">
        <v>127</v>
      </c>
      <c r="B128">
        <v>1</v>
      </c>
      <c r="C128" s="12">
        <v>4</v>
      </c>
      <c r="D128" s="3">
        <v>1.6382797462501912</v>
      </c>
      <c r="E128" s="1">
        <v>1</v>
      </c>
      <c r="F128" s="4">
        <v>105</v>
      </c>
      <c r="G128" s="4">
        <v>27</v>
      </c>
      <c r="H128" s="1">
        <v>62</v>
      </c>
    </row>
    <row r="129" spans="1:8" x14ac:dyDescent="0.35">
      <c r="A129" s="1">
        <v>128</v>
      </c>
      <c r="B129">
        <v>1</v>
      </c>
      <c r="C129" s="12">
        <v>3</v>
      </c>
      <c r="D129" s="3">
        <v>1.8083418972782965</v>
      </c>
      <c r="E129" s="1">
        <v>2</v>
      </c>
      <c r="F129" s="4">
        <v>103</v>
      </c>
      <c r="G129" s="4">
        <v>26</v>
      </c>
      <c r="H129" s="1">
        <v>45</v>
      </c>
    </row>
    <row r="130" spans="1:8" x14ac:dyDescent="0.35">
      <c r="A130" s="1">
        <v>129</v>
      </c>
      <c r="B130">
        <v>1</v>
      </c>
      <c r="C130" s="12">
        <v>8</v>
      </c>
      <c r="D130" s="3">
        <v>0.87533931541838683</v>
      </c>
      <c r="E130" s="1">
        <v>0</v>
      </c>
      <c r="F130" s="4">
        <v>120</v>
      </c>
      <c r="G130" s="4">
        <v>33</v>
      </c>
      <c r="H130" s="1">
        <v>51</v>
      </c>
    </row>
    <row r="131" spans="1:8" x14ac:dyDescent="0.35">
      <c r="A131" s="1">
        <v>130</v>
      </c>
      <c r="B131">
        <v>1</v>
      </c>
      <c r="C131" s="12">
        <v>5</v>
      </c>
      <c r="D131" s="3">
        <v>1.8521417410302092</v>
      </c>
      <c r="E131" s="1">
        <v>1</v>
      </c>
      <c r="F131" s="4">
        <v>85</v>
      </c>
      <c r="G131" s="4">
        <v>19</v>
      </c>
      <c r="H131" s="1">
        <v>62</v>
      </c>
    </row>
    <row r="132" spans="1:8" x14ac:dyDescent="0.35">
      <c r="A132" s="1">
        <v>131</v>
      </c>
      <c r="B132">
        <v>1</v>
      </c>
      <c r="C132" s="12">
        <v>9</v>
      </c>
      <c r="D132" s="3">
        <v>1.8497423803200945</v>
      </c>
      <c r="E132" s="1">
        <v>1</v>
      </c>
      <c r="F132" s="4">
        <v>108</v>
      </c>
      <c r="G132" s="4">
        <v>28</v>
      </c>
      <c r="H132" s="1">
        <v>51</v>
      </c>
    </row>
    <row r="133" spans="1:8" x14ac:dyDescent="0.35">
      <c r="A133" s="1">
        <v>132</v>
      </c>
      <c r="B133">
        <v>1</v>
      </c>
      <c r="C133" s="12">
        <v>3</v>
      </c>
      <c r="D133" s="3">
        <v>1.6466996776689484</v>
      </c>
      <c r="E133" s="1">
        <v>0</v>
      </c>
      <c r="F133" s="4">
        <v>104</v>
      </c>
      <c r="G133" s="4">
        <v>27</v>
      </c>
      <c r="H133" s="1">
        <v>60</v>
      </c>
    </row>
    <row r="134" spans="1:8" x14ac:dyDescent="0.35">
      <c r="A134" s="1">
        <v>133</v>
      </c>
      <c r="B134">
        <v>1</v>
      </c>
      <c r="C134" s="12">
        <v>7</v>
      </c>
      <c r="D134" s="3">
        <v>1.3261957342838286</v>
      </c>
      <c r="E134" s="1">
        <v>1</v>
      </c>
      <c r="F134" s="4">
        <v>121</v>
      </c>
      <c r="G134" s="4">
        <v>33</v>
      </c>
      <c r="H134" s="1">
        <v>56</v>
      </c>
    </row>
    <row r="135" spans="1:8" x14ac:dyDescent="0.35">
      <c r="A135" s="1">
        <v>134</v>
      </c>
      <c r="B135">
        <v>1</v>
      </c>
      <c r="C135" s="12">
        <v>6</v>
      </c>
      <c r="D135" s="3">
        <v>2.3417392235860461</v>
      </c>
      <c r="E135" s="1">
        <v>1</v>
      </c>
      <c r="F135" s="4">
        <v>86</v>
      </c>
      <c r="G135" s="4">
        <v>19</v>
      </c>
      <c r="H135" s="1">
        <v>71</v>
      </c>
    </row>
    <row r="136" spans="1:8" x14ac:dyDescent="0.35">
      <c r="A136" s="1">
        <v>135</v>
      </c>
      <c r="B136">
        <v>1</v>
      </c>
      <c r="C136" s="12">
        <v>7</v>
      </c>
      <c r="D136" s="3">
        <v>1.1552374467573827</v>
      </c>
      <c r="E136" s="1">
        <v>2</v>
      </c>
      <c r="F136" s="4">
        <v>67</v>
      </c>
      <c r="G136" s="4">
        <v>12</v>
      </c>
      <c r="H136" s="1">
        <v>71</v>
      </c>
    </row>
    <row r="137" spans="1:8" x14ac:dyDescent="0.35">
      <c r="A137" s="1">
        <v>136</v>
      </c>
      <c r="B137">
        <v>1</v>
      </c>
      <c r="C137" s="12">
        <v>5</v>
      </c>
      <c r="D137" s="3">
        <v>2.9819694923862698</v>
      </c>
      <c r="E137" s="1">
        <v>2</v>
      </c>
      <c r="F137" s="4">
        <v>90</v>
      </c>
      <c r="G137" s="4">
        <v>21</v>
      </c>
      <c r="H137" s="1">
        <v>69</v>
      </c>
    </row>
    <row r="138" spans="1:8" x14ac:dyDescent="0.35">
      <c r="A138" s="1">
        <v>137</v>
      </c>
      <c r="B138">
        <v>1</v>
      </c>
      <c r="C138" s="12">
        <v>8</v>
      </c>
      <c r="D138" s="3">
        <v>2.9745804163685534</v>
      </c>
      <c r="E138" s="1">
        <v>3</v>
      </c>
      <c r="F138" s="4">
        <v>76</v>
      </c>
      <c r="G138" s="4">
        <v>15</v>
      </c>
      <c r="H138" s="1">
        <v>73</v>
      </c>
    </row>
    <row r="139" spans="1:8" x14ac:dyDescent="0.35">
      <c r="A139" s="1">
        <v>138</v>
      </c>
      <c r="B139">
        <v>1</v>
      </c>
      <c r="C139" s="12">
        <v>5</v>
      </c>
      <c r="D139" s="3">
        <v>1.4528954516681551</v>
      </c>
      <c r="E139" s="1">
        <v>1</v>
      </c>
      <c r="F139" s="4">
        <v>108</v>
      </c>
      <c r="G139" s="4">
        <v>28</v>
      </c>
      <c r="H139" s="1">
        <v>64</v>
      </c>
    </row>
    <row r="140" spans="1:8" x14ac:dyDescent="0.35">
      <c r="A140" s="1">
        <v>139</v>
      </c>
      <c r="B140">
        <v>1</v>
      </c>
      <c r="C140" s="12">
        <v>6</v>
      </c>
      <c r="D140" s="3">
        <v>2.9280290669266833</v>
      </c>
      <c r="E140" s="1">
        <v>1</v>
      </c>
      <c r="F140" s="4">
        <v>103</v>
      </c>
      <c r="G140" s="4">
        <v>26</v>
      </c>
      <c r="H140" s="1">
        <v>42</v>
      </c>
    </row>
    <row r="141" spans="1:8" x14ac:dyDescent="0.35">
      <c r="A141" s="1">
        <v>140</v>
      </c>
      <c r="B141">
        <v>1</v>
      </c>
      <c r="C141" s="12">
        <v>5</v>
      </c>
      <c r="D141" s="3">
        <v>2.1930811777128838</v>
      </c>
      <c r="E141" s="1">
        <v>2</v>
      </c>
      <c r="F141" s="4">
        <v>101</v>
      </c>
      <c r="G141" s="4">
        <v>25</v>
      </c>
      <c r="H141" s="1">
        <v>46</v>
      </c>
    </row>
    <row r="142" spans="1:8" x14ac:dyDescent="0.35">
      <c r="A142" s="1">
        <v>141</v>
      </c>
      <c r="B142">
        <v>1</v>
      </c>
      <c r="C142" s="12">
        <v>6</v>
      </c>
      <c r="D142" s="3">
        <v>0.36602000868879259</v>
      </c>
      <c r="E142" s="1">
        <v>0</v>
      </c>
      <c r="F142" s="4">
        <v>100</v>
      </c>
      <c r="G142" s="4">
        <v>25</v>
      </c>
      <c r="H142" s="1">
        <v>61</v>
      </c>
    </row>
    <row r="143" spans="1:8" x14ac:dyDescent="0.35">
      <c r="A143" s="1">
        <v>142</v>
      </c>
      <c r="B143">
        <v>1</v>
      </c>
      <c r="C143" s="12">
        <v>7</v>
      </c>
      <c r="D143" s="3">
        <v>2.7481725106117665</v>
      </c>
      <c r="E143" s="1">
        <v>2</v>
      </c>
      <c r="F143" s="4">
        <v>125</v>
      </c>
      <c r="G143" s="4">
        <v>35</v>
      </c>
      <c r="H143" s="1">
        <v>50</v>
      </c>
    </row>
    <row r="144" spans="1:8" x14ac:dyDescent="0.35">
      <c r="A144" s="1">
        <v>143</v>
      </c>
      <c r="B144">
        <v>1</v>
      </c>
      <c r="C144" s="12">
        <v>6</v>
      </c>
      <c r="D144" s="3">
        <v>2.1779363856257987</v>
      </c>
      <c r="E144" s="1">
        <v>2</v>
      </c>
      <c r="F144" s="4">
        <v>91</v>
      </c>
      <c r="G144" s="4">
        <v>21</v>
      </c>
      <c r="H144" s="1">
        <v>65</v>
      </c>
    </row>
    <row r="145" spans="1:8" x14ac:dyDescent="0.35">
      <c r="A145" s="1">
        <v>144</v>
      </c>
      <c r="B145">
        <v>1</v>
      </c>
      <c r="C145" s="12">
        <v>6</v>
      </c>
      <c r="D145" s="3">
        <v>2.8085316949291155</v>
      </c>
      <c r="E145" s="1">
        <v>0</v>
      </c>
      <c r="F145" s="4">
        <v>116</v>
      </c>
      <c r="G145" s="4">
        <v>31</v>
      </c>
      <c r="H145" s="1">
        <v>54</v>
      </c>
    </row>
    <row r="146" spans="1:8" x14ac:dyDescent="0.35">
      <c r="A146" s="1">
        <v>145</v>
      </c>
      <c r="B146">
        <v>1</v>
      </c>
      <c r="C146" s="12">
        <v>7</v>
      </c>
      <c r="D146" s="3">
        <v>1.6764299226015282</v>
      </c>
      <c r="E146" s="1">
        <v>3</v>
      </c>
      <c r="F146" s="4">
        <v>106</v>
      </c>
      <c r="G146" s="4">
        <v>27</v>
      </c>
      <c r="H146" s="1">
        <v>64</v>
      </c>
    </row>
    <row r="147" spans="1:8" x14ac:dyDescent="0.35">
      <c r="A147" s="1">
        <v>146</v>
      </c>
      <c r="B147">
        <v>1</v>
      </c>
      <c r="C147" s="12">
        <v>7</v>
      </c>
      <c r="D147" s="3">
        <v>0.86046225583413616</v>
      </c>
      <c r="E147" s="1">
        <v>3</v>
      </c>
      <c r="F147" s="4">
        <v>104</v>
      </c>
      <c r="G147" s="4">
        <v>27</v>
      </c>
      <c r="H147" s="1">
        <v>46</v>
      </c>
    </row>
    <row r="148" spans="1:8" x14ac:dyDescent="0.35">
      <c r="A148" s="1">
        <v>147</v>
      </c>
      <c r="B148">
        <v>1</v>
      </c>
      <c r="C148" s="12">
        <v>4</v>
      </c>
      <c r="D148" s="3">
        <v>0.47841991140739992</v>
      </c>
      <c r="E148" s="1">
        <v>2</v>
      </c>
      <c r="F148" s="4">
        <v>99</v>
      </c>
      <c r="G148" s="4">
        <v>25</v>
      </c>
      <c r="H148" s="1">
        <v>59</v>
      </c>
    </row>
    <row r="149" spans="1:8" x14ac:dyDescent="0.35">
      <c r="A149" s="1">
        <v>148</v>
      </c>
      <c r="B149">
        <v>1</v>
      </c>
      <c r="C149" s="12">
        <v>5</v>
      </c>
      <c r="D149" s="3">
        <v>1.766529583666852</v>
      </c>
      <c r="E149" s="1">
        <v>2</v>
      </c>
      <c r="F149" s="4">
        <v>96</v>
      </c>
      <c r="G149" s="4">
        <v>24</v>
      </c>
      <c r="H149" s="1">
        <v>41</v>
      </c>
    </row>
    <row r="150" spans="1:8" x14ac:dyDescent="0.35">
      <c r="A150" s="1">
        <v>149</v>
      </c>
      <c r="B150">
        <v>1</v>
      </c>
      <c r="C150" s="12">
        <v>7</v>
      </c>
      <c r="D150" s="3">
        <v>0.98947521614900324</v>
      </c>
      <c r="E150" s="1">
        <v>2</v>
      </c>
      <c r="F150" s="4">
        <v>80</v>
      </c>
      <c r="G150" s="4">
        <v>17</v>
      </c>
      <c r="H150" s="1">
        <v>47</v>
      </c>
    </row>
    <row r="151" spans="1:8" x14ac:dyDescent="0.35">
      <c r="A151" s="1">
        <v>150</v>
      </c>
      <c r="B151">
        <v>1</v>
      </c>
      <c r="C151" s="12">
        <v>5</v>
      </c>
      <c r="D151" s="3">
        <v>2.4503738182393136</v>
      </c>
      <c r="E151" s="1">
        <v>2</v>
      </c>
      <c r="F151" s="4">
        <v>94</v>
      </c>
      <c r="G151" s="4">
        <v>22</v>
      </c>
      <c r="H151" s="1">
        <v>54</v>
      </c>
    </row>
    <row r="152" spans="1:8" x14ac:dyDescent="0.35">
      <c r="A152" s="1">
        <v>151</v>
      </c>
      <c r="B152">
        <v>1</v>
      </c>
      <c r="C152" s="12">
        <v>6</v>
      </c>
      <c r="D152" s="3">
        <v>2.320424646815809</v>
      </c>
      <c r="E152" s="1">
        <v>0</v>
      </c>
      <c r="F152" s="4">
        <v>106</v>
      </c>
      <c r="G152" s="4">
        <v>27</v>
      </c>
      <c r="H152" s="1">
        <v>58</v>
      </c>
    </row>
    <row r="153" spans="1:8" x14ac:dyDescent="0.35">
      <c r="A153" s="1">
        <v>152</v>
      </c>
      <c r="B153">
        <v>1</v>
      </c>
      <c r="C153" s="12">
        <v>7</v>
      </c>
      <c r="D153" s="3">
        <v>1.6303313309908845</v>
      </c>
      <c r="E153" s="1">
        <v>3</v>
      </c>
      <c r="F153" s="4">
        <v>98</v>
      </c>
      <c r="G153" s="4">
        <v>24</v>
      </c>
      <c r="H153" s="1">
        <v>65</v>
      </c>
    </row>
    <row r="154" spans="1:8" x14ac:dyDescent="0.35">
      <c r="A154" s="1">
        <v>153</v>
      </c>
      <c r="B154">
        <v>1</v>
      </c>
      <c r="C154" s="12">
        <v>3</v>
      </c>
      <c r="D154" s="3">
        <v>1.879660208534915</v>
      </c>
      <c r="E154" s="1">
        <v>1</v>
      </c>
      <c r="F154" s="4">
        <v>71</v>
      </c>
      <c r="G154" s="4">
        <v>14</v>
      </c>
      <c r="H154" s="1">
        <v>67</v>
      </c>
    </row>
    <row r="155" spans="1:8" x14ac:dyDescent="0.35">
      <c r="A155" s="1">
        <v>154</v>
      </c>
      <c r="B155">
        <v>1</v>
      </c>
      <c r="C155" s="12">
        <v>5</v>
      </c>
      <c r="D155" s="3">
        <v>0.2631561579182744</v>
      </c>
      <c r="E155" s="1">
        <v>0</v>
      </c>
      <c r="F155" s="4">
        <v>114</v>
      </c>
      <c r="G155" s="4">
        <v>30</v>
      </c>
      <c r="H155" s="1">
        <v>48</v>
      </c>
    </row>
    <row r="156" spans="1:8" x14ac:dyDescent="0.35">
      <c r="A156" s="1">
        <v>155</v>
      </c>
      <c r="B156">
        <v>1</v>
      </c>
      <c r="C156" s="12">
        <v>6</v>
      </c>
      <c r="D156" s="3">
        <v>2.0572282488064957</v>
      </c>
      <c r="E156" s="1">
        <v>0</v>
      </c>
      <c r="F156" s="4">
        <v>102</v>
      </c>
      <c r="G156" s="4">
        <v>26</v>
      </c>
      <c r="H156" s="1">
        <v>72</v>
      </c>
    </row>
    <row r="157" spans="1:8" x14ac:dyDescent="0.35">
      <c r="A157" s="1">
        <v>156</v>
      </c>
      <c r="B157">
        <v>1</v>
      </c>
      <c r="C157" s="12">
        <v>6</v>
      </c>
      <c r="D157" s="3">
        <v>1.9423692997879698</v>
      </c>
      <c r="E157" s="1">
        <v>2</v>
      </c>
      <c r="F157" s="4">
        <v>72</v>
      </c>
      <c r="G157" s="4">
        <v>14</v>
      </c>
      <c r="H157" s="1">
        <v>47</v>
      </c>
    </row>
    <row r="158" spans="1:8" x14ac:dyDescent="0.35">
      <c r="A158" s="1">
        <v>157</v>
      </c>
      <c r="B158">
        <v>1</v>
      </c>
      <c r="C158" s="12">
        <v>6</v>
      </c>
      <c r="D158" s="3">
        <v>3.4889064914314076</v>
      </c>
      <c r="E158" s="1">
        <v>1</v>
      </c>
      <c r="F158" s="4">
        <v>93</v>
      </c>
      <c r="G158" s="4">
        <v>22</v>
      </c>
      <c r="H158" s="1">
        <v>65</v>
      </c>
    </row>
    <row r="159" spans="1:8" x14ac:dyDescent="0.35">
      <c r="A159" s="1">
        <v>158</v>
      </c>
      <c r="B159">
        <v>1</v>
      </c>
      <c r="C159" s="12">
        <v>9</v>
      </c>
      <c r="D159" s="3">
        <v>2.0341776740242494</v>
      </c>
      <c r="E159" s="1">
        <v>1</v>
      </c>
      <c r="F159" s="4">
        <v>104</v>
      </c>
      <c r="G159" s="4">
        <v>27</v>
      </c>
      <c r="H159" s="1">
        <v>60</v>
      </c>
    </row>
    <row r="160" spans="1:8" x14ac:dyDescent="0.35">
      <c r="A160" s="1">
        <v>159</v>
      </c>
      <c r="B160">
        <v>1</v>
      </c>
      <c r="C160" s="12">
        <v>8</v>
      </c>
      <c r="D160" s="3">
        <v>1.0397884630510816</v>
      </c>
      <c r="E160" s="1">
        <v>2</v>
      </c>
      <c r="F160" s="4">
        <v>117</v>
      </c>
      <c r="G160" s="4">
        <v>32</v>
      </c>
      <c r="H160" s="1">
        <v>58</v>
      </c>
    </row>
    <row r="161" spans="1:8" x14ac:dyDescent="0.35">
      <c r="A161" s="1">
        <v>160</v>
      </c>
      <c r="B161">
        <v>1</v>
      </c>
      <c r="C161" s="12">
        <v>8</v>
      </c>
      <c r="D161" s="3">
        <v>0.72151420277077705</v>
      </c>
      <c r="E161" s="1">
        <v>2</v>
      </c>
      <c r="F161" s="4">
        <v>110</v>
      </c>
      <c r="G161" s="4">
        <v>29</v>
      </c>
      <c r="H161" s="1">
        <v>44</v>
      </c>
    </row>
    <row r="162" spans="1:8" x14ac:dyDescent="0.35">
      <c r="A162" s="1">
        <v>161</v>
      </c>
      <c r="B162">
        <v>1</v>
      </c>
      <c r="C162" s="12">
        <v>5</v>
      </c>
      <c r="D162" s="3">
        <v>2.406601259328454</v>
      </c>
      <c r="E162" s="1">
        <v>1</v>
      </c>
      <c r="F162" s="4">
        <v>48</v>
      </c>
      <c r="G162" s="4">
        <v>4</v>
      </c>
      <c r="H162" s="1">
        <v>79</v>
      </c>
    </row>
    <row r="163" spans="1:8" x14ac:dyDescent="0.35">
      <c r="A163" s="1">
        <v>162</v>
      </c>
      <c r="B163">
        <v>1</v>
      </c>
      <c r="C163" s="12">
        <v>5</v>
      </c>
      <c r="D163" s="3">
        <v>0.74445734349137638</v>
      </c>
      <c r="E163" s="1">
        <v>0</v>
      </c>
      <c r="F163" s="4">
        <v>106</v>
      </c>
      <c r="G163" s="4">
        <v>28</v>
      </c>
      <c r="H163" s="1">
        <v>51</v>
      </c>
    </row>
    <row r="164" spans="1:8" x14ac:dyDescent="0.35">
      <c r="A164" s="1">
        <v>163</v>
      </c>
      <c r="B164">
        <v>1</v>
      </c>
      <c r="C164" s="12">
        <v>6</v>
      </c>
      <c r="D164" s="3">
        <v>1.1160035506254644</v>
      </c>
      <c r="E164" s="1">
        <v>1</v>
      </c>
      <c r="F164" s="4">
        <v>86</v>
      </c>
      <c r="G164" s="4">
        <v>19</v>
      </c>
      <c r="H164" s="1">
        <v>61</v>
      </c>
    </row>
    <row r="165" spans="1:8" x14ac:dyDescent="0.35">
      <c r="A165" s="1">
        <v>164</v>
      </c>
      <c r="B165">
        <v>1</v>
      </c>
      <c r="C165" s="12">
        <v>7</v>
      </c>
      <c r="D165" s="3">
        <v>2.9214039664584561</v>
      </c>
      <c r="E165" s="1">
        <v>2</v>
      </c>
      <c r="F165" s="4">
        <v>67</v>
      </c>
      <c r="G165" s="4">
        <v>12</v>
      </c>
      <c r="H165" s="1">
        <v>66</v>
      </c>
    </row>
    <row r="166" spans="1:8" x14ac:dyDescent="0.35">
      <c r="A166" s="1">
        <v>165</v>
      </c>
      <c r="B166">
        <v>1</v>
      </c>
      <c r="C166" s="12">
        <v>5</v>
      </c>
      <c r="D166" s="3">
        <v>1.5963855781155871</v>
      </c>
      <c r="E166" s="1">
        <v>1</v>
      </c>
      <c r="F166" s="4">
        <v>119</v>
      </c>
      <c r="G166" s="4">
        <v>33</v>
      </c>
      <c r="H166" s="1">
        <v>51</v>
      </c>
    </row>
    <row r="167" spans="1:8" x14ac:dyDescent="0.35">
      <c r="A167" s="1">
        <v>166</v>
      </c>
      <c r="B167">
        <v>1</v>
      </c>
      <c r="C167" s="12">
        <v>4</v>
      </c>
      <c r="D167" s="3">
        <v>1.7762660086664255</v>
      </c>
      <c r="E167" s="1">
        <v>3</v>
      </c>
      <c r="F167" s="4">
        <v>126</v>
      </c>
      <c r="G167" s="4">
        <v>35</v>
      </c>
      <c r="H167" s="1">
        <v>65</v>
      </c>
    </row>
    <row r="168" spans="1:8" x14ac:dyDescent="0.35">
      <c r="A168" s="1">
        <v>167</v>
      </c>
      <c r="B168">
        <v>1</v>
      </c>
      <c r="C168" s="12">
        <v>5</v>
      </c>
      <c r="D168" s="3">
        <v>1.699204238368111</v>
      </c>
      <c r="E168" s="1">
        <v>0</v>
      </c>
      <c r="F168" s="4">
        <v>60</v>
      </c>
      <c r="G168" s="4">
        <v>9</v>
      </c>
      <c r="H168" s="1">
        <v>66</v>
      </c>
    </row>
    <row r="169" spans="1:8" x14ac:dyDescent="0.35">
      <c r="A169" s="1">
        <v>168</v>
      </c>
      <c r="B169">
        <v>1</v>
      </c>
      <c r="C169" s="12">
        <v>4</v>
      </c>
      <c r="D169" s="3">
        <v>2.947970875131432</v>
      </c>
      <c r="E169" s="1">
        <v>0</v>
      </c>
      <c r="F169" s="4">
        <v>98</v>
      </c>
      <c r="G169" s="4">
        <v>24</v>
      </c>
      <c r="H169" s="1">
        <v>65</v>
      </c>
    </row>
    <row r="170" spans="1:8" x14ac:dyDescent="0.35">
      <c r="A170" s="1">
        <v>169</v>
      </c>
      <c r="B170">
        <v>1</v>
      </c>
      <c r="C170" s="12">
        <v>7</v>
      </c>
      <c r="D170" s="3">
        <v>1.0439391694962978</v>
      </c>
      <c r="E170" s="1">
        <v>2</v>
      </c>
      <c r="F170" s="4">
        <v>119</v>
      </c>
      <c r="G170" s="4">
        <v>33</v>
      </c>
      <c r="H170" s="1">
        <v>58</v>
      </c>
    </row>
    <row r="171" spans="1:8" x14ac:dyDescent="0.35">
      <c r="A171" s="1">
        <v>170</v>
      </c>
      <c r="B171">
        <v>1</v>
      </c>
      <c r="C171" s="12">
        <v>6</v>
      </c>
      <c r="D171" s="3">
        <v>2.8857239208737155</v>
      </c>
      <c r="E171" s="1">
        <v>0</v>
      </c>
      <c r="F171" s="4">
        <v>69</v>
      </c>
      <c r="G171" s="4">
        <v>13</v>
      </c>
      <c r="H171" s="1">
        <v>67</v>
      </c>
    </row>
    <row r="172" spans="1:8" x14ac:dyDescent="0.35">
      <c r="A172" s="1">
        <v>171</v>
      </c>
      <c r="B172">
        <v>1</v>
      </c>
      <c r="C172" s="12">
        <v>8</v>
      </c>
      <c r="D172" s="3">
        <v>3.0655344340193551</v>
      </c>
      <c r="E172" s="1">
        <v>1</v>
      </c>
      <c r="F172" s="4">
        <v>105</v>
      </c>
      <c r="G172" s="4">
        <v>27</v>
      </c>
      <c r="H172" s="1">
        <v>66</v>
      </c>
    </row>
    <row r="173" spans="1:8" x14ac:dyDescent="0.35">
      <c r="A173" s="1">
        <v>172</v>
      </c>
      <c r="B173">
        <v>1</v>
      </c>
      <c r="C173" s="12">
        <v>7</v>
      </c>
      <c r="D173" s="3">
        <v>1.9542740169999888</v>
      </c>
      <c r="E173" s="1">
        <v>3</v>
      </c>
      <c r="F173" s="4">
        <v>109</v>
      </c>
      <c r="G173" s="4">
        <v>28</v>
      </c>
      <c r="H173" s="1">
        <v>63</v>
      </c>
    </row>
    <row r="174" spans="1:8" x14ac:dyDescent="0.35">
      <c r="A174" s="1">
        <v>173</v>
      </c>
      <c r="B174">
        <v>1</v>
      </c>
      <c r="C174" s="12">
        <v>3</v>
      </c>
      <c r="D174" s="3">
        <v>2.7031849236227572</v>
      </c>
      <c r="E174" s="1">
        <v>0</v>
      </c>
      <c r="F174" s="4">
        <v>110</v>
      </c>
      <c r="G174" s="4">
        <v>29</v>
      </c>
      <c r="H174" s="1">
        <v>72</v>
      </c>
    </row>
    <row r="175" spans="1:8" x14ac:dyDescent="0.35">
      <c r="A175" s="1">
        <v>174</v>
      </c>
      <c r="B175">
        <v>1</v>
      </c>
      <c r="C175" s="12">
        <v>3</v>
      </c>
      <c r="D175" s="3">
        <v>1.1300961710294359</v>
      </c>
      <c r="E175" s="1">
        <v>1</v>
      </c>
      <c r="F175" s="4">
        <v>109</v>
      </c>
      <c r="G175" s="4">
        <v>29</v>
      </c>
      <c r="H175" s="1">
        <v>50</v>
      </c>
    </row>
    <row r="176" spans="1:8" x14ac:dyDescent="0.35">
      <c r="A176" s="1">
        <v>175</v>
      </c>
      <c r="B176">
        <v>1</v>
      </c>
      <c r="C176" s="12">
        <v>8</v>
      </c>
      <c r="D176" s="3">
        <v>2.1005037120194174</v>
      </c>
      <c r="E176" s="1">
        <v>2</v>
      </c>
      <c r="F176" s="4">
        <v>75</v>
      </c>
      <c r="G176" s="4">
        <v>15</v>
      </c>
      <c r="H176" s="1">
        <v>82</v>
      </c>
    </row>
    <row r="177" spans="1:8" x14ac:dyDescent="0.35">
      <c r="A177" s="1">
        <v>176</v>
      </c>
      <c r="B177">
        <v>1</v>
      </c>
      <c r="C177" s="12">
        <v>5</v>
      </c>
      <c r="D177" s="3">
        <v>2.3975264917244203</v>
      </c>
      <c r="E177" s="1">
        <v>3</v>
      </c>
      <c r="F177" s="4">
        <v>100</v>
      </c>
      <c r="G177" s="4">
        <v>25</v>
      </c>
      <c r="H177" s="1">
        <v>57</v>
      </c>
    </row>
    <row r="178" spans="1:8" x14ac:dyDescent="0.35">
      <c r="A178" s="1">
        <v>177</v>
      </c>
      <c r="B178">
        <v>1</v>
      </c>
      <c r="C178" s="12">
        <v>8</v>
      </c>
      <c r="D178" s="3">
        <v>1.4228062405454693</v>
      </c>
      <c r="E178" s="1">
        <v>2</v>
      </c>
      <c r="F178" s="4">
        <v>78</v>
      </c>
      <c r="G178" s="4">
        <v>16</v>
      </c>
      <c r="H178" s="1">
        <v>69</v>
      </c>
    </row>
    <row r="179" spans="1:8" x14ac:dyDescent="0.35">
      <c r="A179" s="1">
        <v>178</v>
      </c>
      <c r="B179">
        <v>1</v>
      </c>
      <c r="C179" s="12">
        <v>9</v>
      </c>
      <c r="D179" s="3">
        <v>1.8520837607429712</v>
      </c>
      <c r="E179" s="1">
        <v>3</v>
      </c>
      <c r="F179" s="4">
        <v>105</v>
      </c>
      <c r="G179" s="4">
        <v>27</v>
      </c>
      <c r="H179" s="1">
        <v>54</v>
      </c>
    </row>
    <row r="180" spans="1:8" x14ac:dyDescent="0.35">
      <c r="A180" s="1">
        <v>179</v>
      </c>
      <c r="B180">
        <v>1</v>
      </c>
      <c r="C180" s="12">
        <v>5</v>
      </c>
      <c r="D180" s="3">
        <v>0.99710132922336925</v>
      </c>
      <c r="E180" s="1">
        <v>2</v>
      </c>
      <c r="F180" s="4">
        <v>84</v>
      </c>
      <c r="G180" s="4">
        <v>19</v>
      </c>
      <c r="H180" s="1">
        <v>64</v>
      </c>
    </row>
    <row r="181" spans="1:8" x14ac:dyDescent="0.35">
      <c r="A181" s="1">
        <v>180</v>
      </c>
      <c r="B181">
        <v>1</v>
      </c>
      <c r="C181" s="12">
        <v>6</v>
      </c>
      <c r="D181" s="3">
        <v>1.173068090385641</v>
      </c>
      <c r="E181" s="1">
        <v>0</v>
      </c>
      <c r="F181" s="4">
        <v>103</v>
      </c>
      <c r="G181" s="4">
        <v>26</v>
      </c>
      <c r="H181" s="1">
        <v>38</v>
      </c>
    </row>
    <row r="182" spans="1:8" x14ac:dyDescent="0.35">
      <c r="A182" s="1">
        <v>181</v>
      </c>
      <c r="B182">
        <v>1</v>
      </c>
      <c r="C182" s="12">
        <v>5</v>
      </c>
      <c r="D182" s="3">
        <v>2.5031870387028903</v>
      </c>
      <c r="E182" s="1">
        <v>2</v>
      </c>
      <c r="F182" s="4">
        <v>114</v>
      </c>
      <c r="G182" s="4">
        <v>31</v>
      </c>
      <c r="H182" s="1">
        <v>52</v>
      </c>
    </row>
    <row r="183" spans="1:8" x14ac:dyDescent="0.35">
      <c r="A183" s="1">
        <v>182</v>
      </c>
      <c r="B183">
        <v>1</v>
      </c>
      <c r="C183" s="12">
        <v>7</v>
      </c>
      <c r="D183" s="3">
        <v>1.9362097469202126</v>
      </c>
      <c r="E183" s="1">
        <v>2</v>
      </c>
      <c r="F183" s="4">
        <v>89</v>
      </c>
      <c r="G183" s="4">
        <v>21</v>
      </c>
      <c r="H183" s="1">
        <v>84</v>
      </c>
    </row>
    <row r="184" spans="1:8" x14ac:dyDescent="0.35">
      <c r="A184" s="1">
        <v>183</v>
      </c>
      <c r="B184">
        <v>1</v>
      </c>
      <c r="C184" s="12">
        <v>6</v>
      </c>
      <c r="D184" s="3">
        <v>2.4781719553648145</v>
      </c>
      <c r="E184" s="1">
        <v>2</v>
      </c>
      <c r="F184" s="4">
        <v>95</v>
      </c>
      <c r="G184" s="4">
        <v>23</v>
      </c>
      <c r="H184" s="1">
        <v>49</v>
      </c>
    </row>
    <row r="185" spans="1:8" x14ac:dyDescent="0.35">
      <c r="A185" s="1">
        <v>184</v>
      </c>
      <c r="B185">
        <v>1</v>
      </c>
      <c r="C185" s="12">
        <v>8</v>
      </c>
      <c r="D185" s="3">
        <v>2.7884091246523894</v>
      </c>
      <c r="E185" s="1">
        <v>1</v>
      </c>
      <c r="F185" s="4">
        <v>91</v>
      </c>
      <c r="G185" s="4">
        <v>21</v>
      </c>
      <c r="H185" s="1">
        <v>65</v>
      </c>
    </row>
    <row r="186" spans="1:8" x14ac:dyDescent="0.35">
      <c r="A186" s="1">
        <v>185</v>
      </c>
      <c r="B186">
        <v>1</v>
      </c>
      <c r="C186" s="12">
        <v>5</v>
      </c>
      <c r="D186" s="3">
        <v>2.2009204536079778</v>
      </c>
      <c r="E186" s="1">
        <v>1</v>
      </c>
      <c r="F186" s="4">
        <v>56</v>
      </c>
      <c r="G186" s="4">
        <v>7</v>
      </c>
      <c r="H186" s="1">
        <v>78</v>
      </c>
    </row>
    <row r="187" spans="1:8" x14ac:dyDescent="0.35">
      <c r="A187" s="1">
        <v>186</v>
      </c>
      <c r="B187">
        <v>1</v>
      </c>
      <c r="C187" s="12">
        <v>9</v>
      </c>
      <c r="D187" s="3">
        <v>2.8763430514591164</v>
      </c>
      <c r="E187" s="1">
        <v>2</v>
      </c>
      <c r="F187" s="4">
        <v>92</v>
      </c>
      <c r="G187" s="4">
        <v>22</v>
      </c>
      <c r="H187" s="1">
        <v>64</v>
      </c>
    </row>
    <row r="188" spans="1:8" x14ac:dyDescent="0.35">
      <c r="A188" s="1">
        <v>187</v>
      </c>
      <c r="B188">
        <v>1</v>
      </c>
      <c r="C188" s="12">
        <v>5</v>
      </c>
      <c r="D188" s="3">
        <v>1.9984225951266126</v>
      </c>
      <c r="E188" s="1">
        <v>1</v>
      </c>
      <c r="F188" s="4">
        <v>102</v>
      </c>
      <c r="G188" s="4">
        <v>26</v>
      </c>
      <c r="H188" s="1">
        <v>67</v>
      </c>
    </row>
    <row r="189" spans="1:8" x14ac:dyDescent="0.35">
      <c r="A189" s="1">
        <v>188</v>
      </c>
      <c r="B189">
        <v>1</v>
      </c>
      <c r="C189" s="12">
        <v>1</v>
      </c>
      <c r="D189" s="3">
        <v>2.4644715545509825</v>
      </c>
      <c r="E189" s="1">
        <v>1</v>
      </c>
      <c r="F189" s="4">
        <v>124</v>
      </c>
      <c r="G189" s="4">
        <v>35</v>
      </c>
      <c r="H189" s="1">
        <v>61</v>
      </c>
    </row>
    <row r="190" spans="1:8" x14ac:dyDescent="0.35">
      <c r="A190" s="1">
        <v>189</v>
      </c>
      <c r="B190">
        <v>1</v>
      </c>
      <c r="C190" s="12">
        <v>6</v>
      </c>
      <c r="D190" s="3">
        <v>0.23055077285971493</v>
      </c>
      <c r="E190" s="1">
        <v>2</v>
      </c>
      <c r="F190" s="4">
        <v>136</v>
      </c>
      <c r="G190" s="4">
        <v>39</v>
      </c>
      <c r="H190" s="1">
        <v>52</v>
      </c>
    </row>
    <row r="191" spans="1:8" x14ac:dyDescent="0.35">
      <c r="A191" s="1">
        <v>190</v>
      </c>
      <c r="B191">
        <v>1</v>
      </c>
      <c r="C191" s="12">
        <v>10</v>
      </c>
      <c r="D191" s="3">
        <v>3.4377474144566804</v>
      </c>
      <c r="E191" s="1">
        <v>2</v>
      </c>
      <c r="F191" s="4">
        <v>127</v>
      </c>
      <c r="G191" s="4">
        <v>36</v>
      </c>
      <c r="H191" s="1">
        <v>53</v>
      </c>
    </row>
    <row r="192" spans="1:8" x14ac:dyDescent="0.35">
      <c r="A192" s="1">
        <v>191</v>
      </c>
      <c r="B192">
        <v>1</v>
      </c>
      <c r="C192" s="12">
        <v>0</v>
      </c>
      <c r="D192" s="3">
        <v>0.62572394704329781</v>
      </c>
      <c r="E192" s="1">
        <v>1</v>
      </c>
      <c r="F192" s="4">
        <v>103</v>
      </c>
      <c r="G192" s="4">
        <v>26</v>
      </c>
      <c r="H192" s="1">
        <v>47</v>
      </c>
    </row>
    <row r="193" spans="1:8" x14ac:dyDescent="0.35">
      <c r="A193" s="1">
        <v>192</v>
      </c>
      <c r="B193">
        <v>1</v>
      </c>
      <c r="C193" s="12">
        <v>9</v>
      </c>
      <c r="D193" s="3">
        <v>1.9956685314828064</v>
      </c>
      <c r="E193" s="1">
        <v>1</v>
      </c>
      <c r="F193" s="4">
        <v>106</v>
      </c>
      <c r="G193" s="4">
        <v>27</v>
      </c>
      <c r="H193" s="1">
        <v>48</v>
      </c>
    </row>
    <row r="194" spans="1:8" x14ac:dyDescent="0.35">
      <c r="A194" s="1">
        <v>193</v>
      </c>
      <c r="B194">
        <v>1</v>
      </c>
      <c r="C194" s="12">
        <v>9</v>
      </c>
      <c r="D194" s="3">
        <v>1.2657581060484517</v>
      </c>
      <c r="E194" s="1">
        <v>2</v>
      </c>
      <c r="F194" s="4">
        <v>103</v>
      </c>
      <c r="G194" s="4">
        <v>26</v>
      </c>
      <c r="H194" s="1">
        <v>60</v>
      </c>
    </row>
    <row r="195" spans="1:8" x14ac:dyDescent="0.35">
      <c r="A195" s="1">
        <v>194</v>
      </c>
      <c r="B195">
        <v>1</v>
      </c>
      <c r="C195" s="12">
        <v>9</v>
      </c>
      <c r="D195" s="3">
        <v>1.9708180098423327</v>
      </c>
      <c r="E195" s="1">
        <v>0</v>
      </c>
      <c r="F195" s="4">
        <v>101</v>
      </c>
      <c r="G195" s="4">
        <v>26</v>
      </c>
      <c r="H195" s="1">
        <v>50</v>
      </c>
    </row>
    <row r="196" spans="1:8" x14ac:dyDescent="0.35">
      <c r="A196" s="1">
        <v>195</v>
      </c>
      <c r="B196">
        <v>1</v>
      </c>
      <c r="C196" s="12">
        <v>8</v>
      </c>
      <c r="D196" s="3">
        <v>2.1489112833041872</v>
      </c>
      <c r="E196" s="1">
        <v>0</v>
      </c>
      <c r="F196" s="4">
        <v>91</v>
      </c>
      <c r="G196" s="4">
        <v>21</v>
      </c>
      <c r="H196" s="1">
        <v>60</v>
      </c>
    </row>
    <row r="197" spans="1:8" x14ac:dyDescent="0.35">
      <c r="A197" s="1">
        <v>196</v>
      </c>
      <c r="B197">
        <v>1</v>
      </c>
      <c r="C197" s="12">
        <v>6</v>
      </c>
      <c r="D197" s="3">
        <v>2.1666268190092524</v>
      </c>
      <c r="E197" s="1">
        <v>0</v>
      </c>
      <c r="F197" s="4">
        <v>73</v>
      </c>
      <c r="G197" s="4">
        <v>14</v>
      </c>
      <c r="H197" s="1">
        <v>76</v>
      </c>
    </row>
    <row r="198" spans="1:8" x14ac:dyDescent="0.35">
      <c r="A198" s="1">
        <v>197</v>
      </c>
      <c r="B198">
        <v>1</v>
      </c>
      <c r="C198" s="12">
        <v>7</v>
      </c>
      <c r="D198" s="3">
        <v>2.6405355179595063</v>
      </c>
      <c r="E198" s="1">
        <v>1</v>
      </c>
      <c r="F198" s="4">
        <v>127</v>
      </c>
      <c r="G198" s="4">
        <v>36</v>
      </c>
      <c r="H198" s="1">
        <v>50</v>
      </c>
    </row>
    <row r="199" spans="1:8" x14ac:dyDescent="0.35">
      <c r="A199" s="1">
        <v>198</v>
      </c>
      <c r="B199">
        <v>1</v>
      </c>
      <c r="C199" s="12">
        <v>7</v>
      </c>
      <c r="D199" s="3">
        <v>2.1345432565358351</v>
      </c>
      <c r="E199" s="1">
        <v>0</v>
      </c>
      <c r="F199" s="4">
        <v>118</v>
      </c>
      <c r="G199" s="4">
        <v>32</v>
      </c>
      <c r="H199" s="1">
        <v>36</v>
      </c>
    </row>
    <row r="200" spans="1:8" x14ac:dyDescent="0.35">
      <c r="A200" s="1">
        <v>199</v>
      </c>
      <c r="B200">
        <v>1</v>
      </c>
      <c r="C200" s="12">
        <v>5</v>
      </c>
      <c r="D200" s="3">
        <v>1.0066987720638281</v>
      </c>
      <c r="E200" s="1">
        <v>2</v>
      </c>
      <c r="F200" s="4">
        <v>98</v>
      </c>
      <c r="G200" s="4">
        <v>24</v>
      </c>
      <c r="H200" s="1">
        <v>60</v>
      </c>
    </row>
    <row r="201" spans="1:8" x14ac:dyDescent="0.35">
      <c r="A201" s="1">
        <v>200</v>
      </c>
      <c r="B201">
        <v>1</v>
      </c>
      <c r="C201" s="12">
        <v>4</v>
      </c>
      <c r="D201" s="3">
        <v>1.7117851080474793</v>
      </c>
      <c r="E201" s="1">
        <v>1</v>
      </c>
      <c r="F201" s="4">
        <v>95</v>
      </c>
      <c r="G201" s="4">
        <v>23</v>
      </c>
      <c r="H201" s="1">
        <v>50</v>
      </c>
    </row>
    <row r="202" spans="1:8" x14ac:dyDescent="0.35">
      <c r="A202" s="1">
        <v>201</v>
      </c>
      <c r="B202">
        <v>1</v>
      </c>
      <c r="C202" s="12">
        <v>9</v>
      </c>
      <c r="D202" s="3">
        <v>2.4407235110193142</v>
      </c>
      <c r="E202" s="1">
        <v>0</v>
      </c>
      <c r="F202" s="4">
        <v>99</v>
      </c>
      <c r="G202" s="4">
        <v>25</v>
      </c>
      <c r="H202" s="1">
        <v>50</v>
      </c>
    </row>
    <row r="203" spans="1:8" x14ac:dyDescent="0.35">
      <c r="A203" s="1">
        <v>202</v>
      </c>
      <c r="B203">
        <v>1</v>
      </c>
      <c r="C203" s="12">
        <v>7</v>
      </c>
      <c r="D203" s="3">
        <v>2.7542365665358375</v>
      </c>
      <c r="E203" s="1">
        <v>3</v>
      </c>
      <c r="F203" s="4">
        <v>109</v>
      </c>
      <c r="G203" s="4">
        <v>29</v>
      </c>
      <c r="H203" s="1">
        <v>51</v>
      </c>
    </row>
    <row r="204" spans="1:8" x14ac:dyDescent="0.35">
      <c r="A204" s="1">
        <v>203</v>
      </c>
      <c r="B204">
        <v>1</v>
      </c>
      <c r="C204" s="12">
        <v>6</v>
      </c>
      <c r="D204" s="3">
        <v>1.5464611401985167</v>
      </c>
      <c r="E204" s="1">
        <v>1</v>
      </c>
      <c r="F204" s="4">
        <v>74</v>
      </c>
      <c r="G204" s="4">
        <v>15</v>
      </c>
      <c r="H204" s="1">
        <v>79</v>
      </c>
    </row>
    <row r="205" spans="1:8" x14ac:dyDescent="0.35">
      <c r="A205" s="1">
        <v>204</v>
      </c>
      <c r="B205">
        <v>1</v>
      </c>
      <c r="C205" s="12">
        <v>6</v>
      </c>
      <c r="D205" s="3">
        <v>2.2096763296322024</v>
      </c>
      <c r="E205" s="1">
        <v>1</v>
      </c>
      <c r="F205" s="4">
        <v>94</v>
      </c>
      <c r="G205" s="4">
        <v>23</v>
      </c>
      <c r="H205" s="1">
        <v>76</v>
      </c>
    </row>
    <row r="206" spans="1:8" x14ac:dyDescent="0.35">
      <c r="A206" s="1">
        <v>205</v>
      </c>
      <c r="B206">
        <v>1</v>
      </c>
      <c r="C206" s="12">
        <v>4</v>
      </c>
      <c r="D206" s="3">
        <v>1.3519969621047494</v>
      </c>
      <c r="E206" s="1">
        <v>1</v>
      </c>
      <c r="F206" s="4">
        <v>102</v>
      </c>
      <c r="G206" s="4">
        <v>26</v>
      </c>
      <c r="H206" s="1">
        <v>64</v>
      </c>
    </row>
    <row r="207" spans="1:8" x14ac:dyDescent="0.35">
      <c r="A207" s="1">
        <v>206</v>
      </c>
      <c r="B207">
        <v>1</v>
      </c>
      <c r="C207" s="12">
        <v>9</v>
      </c>
      <c r="D207" s="3">
        <v>2.4390199137560558</v>
      </c>
      <c r="E207" s="1">
        <v>2</v>
      </c>
      <c r="F207" s="4">
        <v>95</v>
      </c>
      <c r="G207" s="4">
        <v>23</v>
      </c>
      <c r="H207" s="1">
        <v>65</v>
      </c>
    </row>
    <row r="208" spans="1:8" x14ac:dyDescent="0.35">
      <c r="A208" s="1">
        <v>207</v>
      </c>
      <c r="B208">
        <v>1</v>
      </c>
      <c r="C208" s="12">
        <v>3</v>
      </c>
      <c r="D208" s="3">
        <v>2.2046098757091386</v>
      </c>
      <c r="E208" s="1">
        <v>1</v>
      </c>
      <c r="F208" s="4">
        <v>94</v>
      </c>
      <c r="G208" s="4">
        <v>23</v>
      </c>
      <c r="H208" s="1">
        <v>65</v>
      </c>
    </row>
    <row r="209" spans="1:8" x14ac:dyDescent="0.35">
      <c r="A209" s="1">
        <v>208</v>
      </c>
      <c r="B209">
        <v>1</v>
      </c>
      <c r="C209" s="12">
        <v>9</v>
      </c>
      <c r="D209" s="3">
        <v>1.1805066201777663</v>
      </c>
      <c r="E209" s="1">
        <v>1</v>
      </c>
      <c r="F209" s="4">
        <v>116</v>
      </c>
      <c r="G209" s="4">
        <v>31</v>
      </c>
      <c r="H209" s="1">
        <v>55</v>
      </c>
    </row>
    <row r="210" spans="1:8" x14ac:dyDescent="0.35">
      <c r="A210" s="1">
        <v>209</v>
      </c>
      <c r="B210">
        <v>1</v>
      </c>
      <c r="C210" s="12">
        <v>5</v>
      </c>
      <c r="D210" s="3">
        <v>2.3911367230102769</v>
      </c>
      <c r="E210" s="1">
        <v>2</v>
      </c>
      <c r="F210" s="4">
        <v>120</v>
      </c>
      <c r="G210" s="4">
        <v>33</v>
      </c>
      <c r="H210" s="1">
        <v>84</v>
      </c>
    </row>
    <row r="211" spans="1:8" x14ac:dyDescent="0.35">
      <c r="A211" s="1">
        <v>210</v>
      </c>
      <c r="B211">
        <v>1</v>
      </c>
      <c r="C211" s="12">
        <v>5</v>
      </c>
      <c r="D211" s="3">
        <v>2.9619066076993477</v>
      </c>
      <c r="E211" s="1">
        <v>2</v>
      </c>
      <c r="F211" s="4">
        <v>92</v>
      </c>
      <c r="G211" s="4">
        <v>22</v>
      </c>
      <c r="H211" s="1">
        <v>58</v>
      </c>
    </row>
    <row r="212" spans="1:8" x14ac:dyDescent="0.35">
      <c r="A212" s="1">
        <v>211</v>
      </c>
      <c r="B212">
        <v>1</v>
      </c>
      <c r="C212" s="12">
        <v>4</v>
      </c>
      <c r="D212" s="3">
        <v>1.1170369639803539</v>
      </c>
      <c r="E212" s="1">
        <v>3</v>
      </c>
      <c r="F212" s="4">
        <v>118</v>
      </c>
      <c r="G212" s="4">
        <v>32</v>
      </c>
      <c r="H212" s="1">
        <v>53</v>
      </c>
    </row>
    <row r="213" spans="1:8" x14ac:dyDescent="0.35">
      <c r="A213" s="1">
        <v>212</v>
      </c>
      <c r="B213">
        <v>1</v>
      </c>
      <c r="C213" s="12">
        <v>9</v>
      </c>
      <c r="D213" s="3">
        <v>0.74282366363331676</v>
      </c>
      <c r="E213" s="1">
        <v>2</v>
      </c>
      <c r="F213" s="4">
        <v>119</v>
      </c>
      <c r="G213" s="4">
        <v>32</v>
      </c>
      <c r="H213" s="1">
        <v>60</v>
      </c>
    </row>
    <row r="214" spans="1:8" x14ac:dyDescent="0.35">
      <c r="A214" s="1">
        <v>213</v>
      </c>
      <c r="B214">
        <v>1</v>
      </c>
      <c r="C214" s="12">
        <v>5</v>
      </c>
      <c r="D214" s="3">
        <v>2.764292735766503</v>
      </c>
      <c r="E214" s="1">
        <v>2</v>
      </c>
      <c r="F214" s="4">
        <v>129</v>
      </c>
      <c r="G214" s="4">
        <v>37</v>
      </c>
      <c r="H214" s="1">
        <v>47</v>
      </c>
    </row>
    <row r="215" spans="1:8" x14ac:dyDescent="0.35">
      <c r="A215" s="1">
        <v>214</v>
      </c>
      <c r="B215">
        <v>1</v>
      </c>
      <c r="C215" s="12">
        <v>9</v>
      </c>
      <c r="D215" s="3">
        <v>1.3516627228018478</v>
      </c>
      <c r="E215" s="1">
        <v>2</v>
      </c>
      <c r="F215" s="4">
        <v>111</v>
      </c>
      <c r="G215" s="4">
        <v>29</v>
      </c>
      <c r="H215" s="1">
        <v>56</v>
      </c>
    </row>
    <row r="216" spans="1:8" x14ac:dyDescent="0.35">
      <c r="A216" s="1">
        <v>215</v>
      </c>
      <c r="B216">
        <v>1</v>
      </c>
      <c r="C216" s="12">
        <v>6</v>
      </c>
      <c r="D216" s="3">
        <v>3.2504472124419408</v>
      </c>
      <c r="E216" s="1">
        <v>1</v>
      </c>
      <c r="F216" s="4">
        <v>74</v>
      </c>
      <c r="G216" s="4">
        <v>15</v>
      </c>
      <c r="H216" s="1">
        <v>73</v>
      </c>
    </row>
    <row r="217" spans="1:8" x14ac:dyDescent="0.35">
      <c r="A217" s="1">
        <v>216</v>
      </c>
      <c r="B217">
        <v>1</v>
      </c>
      <c r="C217" s="12">
        <v>5</v>
      </c>
      <c r="D217" s="3">
        <v>2.311459018575988</v>
      </c>
      <c r="E217" s="1">
        <v>1</v>
      </c>
      <c r="F217" s="4">
        <v>93</v>
      </c>
      <c r="G217" s="4">
        <v>22</v>
      </c>
      <c r="H217" s="1">
        <v>50</v>
      </c>
    </row>
    <row r="218" spans="1:8" x14ac:dyDescent="0.35">
      <c r="A218" s="1">
        <v>217</v>
      </c>
      <c r="B218">
        <v>1</v>
      </c>
      <c r="C218" s="12">
        <v>6</v>
      </c>
      <c r="D218" s="3">
        <v>3.009105972116231</v>
      </c>
      <c r="E218" s="1">
        <v>2</v>
      </c>
      <c r="F218" s="4">
        <v>129</v>
      </c>
      <c r="G218" s="4">
        <v>36</v>
      </c>
      <c r="H218" s="1">
        <v>45</v>
      </c>
    </row>
    <row r="219" spans="1:8" x14ac:dyDescent="0.35">
      <c r="A219" s="1">
        <v>218</v>
      </c>
      <c r="B219">
        <v>1</v>
      </c>
      <c r="C219" s="12">
        <v>5</v>
      </c>
      <c r="D219" s="3">
        <v>2.0843161274133308</v>
      </c>
      <c r="E219" s="1">
        <v>2</v>
      </c>
      <c r="F219" s="4">
        <v>106</v>
      </c>
      <c r="G219" s="4">
        <v>27</v>
      </c>
      <c r="H219" s="1">
        <v>71</v>
      </c>
    </row>
    <row r="220" spans="1:8" x14ac:dyDescent="0.35">
      <c r="A220" s="1">
        <v>219</v>
      </c>
      <c r="B220">
        <v>1</v>
      </c>
      <c r="C220" s="12">
        <v>3</v>
      </c>
      <c r="D220" s="3">
        <v>1.9238207237794995</v>
      </c>
      <c r="E220" s="1">
        <v>1</v>
      </c>
      <c r="F220" s="4">
        <v>107</v>
      </c>
      <c r="G220" s="4">
        <v>28</v>
      </c>
      <c r="H220" s="1">
        <v>72</v>
      </c>
    </row>
    <row r="221" spans="1:8" x14ac:dyDescent="0.35">
      <c r="A221" s="1">
        <v>220</v>
      </c>
      <c r="B221">
        <v>1</v>
      </c>
      <c r="C221" s="12">
        <v>6</v>
      </c>
      <c r="D221" s="3">
        <v>2.8297831755044172</v>
      </c>
      <c r="E221" s="1">
        <v>0</v>
      </c>
      <c r="F221" s="4">
        <v>138</v>
      </c>
      <c r="G221" s="4">
        <v>40</v>
      </c>
      <c r="H221" s="1">
        <v>36</v>
      </c>
    </row>
    <row r="222" spans="1:8" x14ac:dyDescent="0.35">
      <c r="A222" s="1">
        <v>221</v>
      </c>
      <c r="B222">
        <v>1</v>
      </c>
      <c r="C222" s="12">
        <v>9</v>
      </c>
      <c r="D222" s="3">
        <v>2.9298827308157342</v>
      </c>
      <c r="E222" s="1">
        <v>0</v>
      </c>
      <c r="F222" s="4">
        <v>87</v>
      </c>
      <c r="G222" s="4">
        <v>20</v>
      </c>
      <c r="H222" s="1">
        <v>59</v>
      </c>
    </row>
    <row r="223" spans="1:8" x14ac:dyDescent="0.35">
      <c r="A223" s="1">
        <v>222</v>
      </c>
      <c r="B223">
        <v>1</v>
      </c>
      <c r="C223" s="12">
        <v>6</v>
      </c>
      <c r="D223" s="3">
        <v>1.9741476131021045</v>
      </c>
      <c r="E223" s="1">
        <v>3</v>
      </c>
      <c r="F223" s="4">
        <v>112</v>
      </c>
      <c r="G223" s="4">
        <v>30</v>
      </c>
      <c r="H223" s="1">
        <v>66</v>
      </c>
    </row>
    <row r="224" spans="1:8" x14ac:dyDescent="0.35">
      <c r="A224" s="1">
        <v>223</v>
      </c>
      <c r="B224">
        <v>1</v>
      </c>
      <c r="C224" s="12">
        <v>4</v>
      </c>
      <c r="D224" s="3">
        <v>3.2606960808625445</v>
      </c>
      <c r="E224" s="1">
        <v>2</v>
      </c>
      <c r="F224" s="4">
        <v>90</v>
      </c>
      <c r="G224" s="4">
        <v>21</v>
      </c>
      <c r="H224" s="1">
        <v>61</v>
      </c>
    </row>
    <row r="225" spans="1:8" x14ac:dyDescent="0.35">
      <c r="A225" s="1">
        <v>224</v>
      </c>
      <c r="B225">
        <v>1</v>
      </c>
      <c r="C225" s="12">
        <v>9</v>
      </c>
      <c r="D225" s="3">
        <v>1.9858562205190537</v>
      </c>
      <c r="E225" s="1">
        <v>1</v>
      </c>
      <c r="F225" s="4">
        <v>82</v>
      </c>
      <c r="G225" s="4">
        <v>18</v>
      </c>
      <c r="H225" s="1">
        <v>73</v>
      </c>
    </row>
    <row r="226" spans="1:8" x14ac:dyDescent="0.35">
      <c r="A226" s="1">
        <v>225</v>
      </c>
      <c r="B226">
        <v>1</v>
      </c>
      <c r="C226" s="12">
        <v>7</v>
      </c>
      <c r="D226" s="3">
        <v>1.9849387677386403</v>
      </c>
      <c r="E226" s="1">
        <v>1</v>
      </c>
      <c r="F226" s="4">
        <v>84</v>
      </c>
      <c r="G226" s="4">
        <v>19</v>
      </c>
      <c r="H226" s="1">
        <v>61</v>
      </c>
    </row>
    <row r="227" spans="1:8" x14ac:dyDescent="0.35">
      <c r="A227" s="1">
        <v>226</v>
      </c>
      <c r="B227">
        <v>1</v>
      </c>
      <c r="C227" s="12">
        <v>9</v>
      </c>
      <c r="D227" s="3">
        <v>2.7098918786141439</v>
      </c>
      <c r="E227" s="1">
        <v>3</v>
      </c>
      <c r="F227" s="4">
        <v>63</v>
      </c>
      <c r="G227" s="4">
        <v>10</v>
      </c>
      <c r="H227" s="1">
        <v>73</v>
      </c>
    </row>
    <row r="228" spans="1:8" x14ac:dyDescent="0.35">
      <c r="A228" s="1">
        <v>227</v>
      </c>
      <c r="B228">
        <v>1</v>
      </c>
      <c r="C228" s="12">
        <v>7</v>
      </c>
      <c r="D228" s="3">
        <v>2.5464309538183443</v>
      </c>
      <c r="E228" s="1">
        <v>1</v>
      </c>
      <c r="F228" s="4">
        <v>119</v>
      </c>
      <c r="G228" s="4">
        <v>32</v>
      </c>
      <c r="H228" s="1">
        <v>39</v>
      </c>
    </row>
    <row r="229" spans="1:8" x14ac:dyDescent="0.35">
      <c r="A229" s="1">
        <v>228</v>
      </c>
      <c r="B229">
        <v>1</v>
      </c>
      <c r="C229" s="12">
        <v>4</v>
      </c>
      <c r="D229" s="3">
        <v>2.5234187483438291</v>
      </c>
      <c r="E229" s="1">
        <v>1</v>
      </c>
      <c r="F229" s="4">
        <v>84</v>
      </c>
      <c r="G229" s="4">
        <v>19</v>
      </c>
      <c r="H229" s="1">
        <v>50</v>
      </c>
    </row>
    <row r="230" spans="1:8" x14ac:dyDescent="0.35">
      <c r="A230" s="1">
        <v>229</v>
      </c>
      <c r="B230">
        <v>1</v>
      </c>
      <c r="C230" s="12">
        <v>5</v>
      </c>
      <c r="D230" s="3">
        <v>3.0605208444758318</v>
      </c>
      <c r="E230" s="1">
        <v>3</v>
      </c>
      <c r="F230" s="4">
        <v>116</v>
      </c>
      <c r="G230" s="4">
        <v>31</v>
      </c>
      <c r="H230" s="1">
        <v>67</v>
      </c>
    </row>
    <row r="231" spans="1:8" x14ac:dyDescent="0.35">
      <c r="A231" s="1">
        <v>230</v>
      </c>
      <c r="B231">
        <v>1</v>
      </c>
      <c r="C231" s="12">
        <v>4</v>
      </c>
      <c r="D231" s="3">
        <v>2.7922085387690458</v>
      </c>
      <c r="E231" s="1">
        <v>2</v>
      </c>
      <c r="F231" s="4">
        <v>83</v>
      </c>
      <c r="G231" s="4">
        <v>18</v>
      </c>
      <c r="H231" s="1">
        <v>76</v>
      </c>
    </row>
    <row r="232" spans="1:8" x14ac:dyDescent="0.35">
      <c r="A232" s="1">
        <v>231</v>
      </c>
      <c r="B232">
        <v>1</v>
      </c>
      <c r="C232" s="12">
        <v>6</v>
      </c>
      <c r="D232" s="3">
        <v>2.5918082024436444</v>
      </c>
      <c r="E232" s="1">
        <v>3</v>
      </c>
      <c r="F232" s="4">
        <v>66</v>
      </c>
      <c r="G232" s="4">
        <v>11</v>
      </c>
      <c r="H232" s="1">
        <v>75</v>
      </c>
    </row>
    <row r="233" spans="1:8" x14ac:dyDescent="0.35">
      <c r="A233" s="1">
        <v>232</v>
      </c>
      <c r="B233">
        <v>1</v>
      </c>
      <c r="C233" s="12">
        <v>6</v>
      </c>
      <c r="D233" s="3">
        <v>1.5785651663027238</v>
      </c>
      <c r="E233" s="1">
        <v>3</v>
      </c>
      <c r="F233" s="4">
        <v>95</v>
      </c>
      <c r="G233" s="4">
        <v>23</v>
      </c>
      <c r="H233" s="1">
        <v>72</v>
      </c>
    </row>
    <row r="234" spans="1:8" x14ac:dyDescent="0.35">
      <c r="A234" s="1">
        <v>233</v>
      </c>
      <c r="B234">
        <v>1</v>
      </c>
      <c r="C234" s="12">
        <v>9</v>
      </c>
      <c r="D234" s="3">
        <v>3.2271084415260702</v>
      </c>
      <c r="E234" s="1">
        <v>0</v>
      </c>
      <c r="F234" s="4">
        <v>101</v>
      </c>
      <c r="G234" s="4">
        <v>25</v>
      </c>
      <c r="H234" s="1">
        <v>60</v>
      </c>
    </row>
    <row r="235" spans="1:8" x14ac:dyDescent="0.35">
      <c r="A235" s="1">
        <v>234</v>
      </c>
      <c r="B235">
        <v>1</v>
      </c>
      <c r="C235" s="12">
        <v>5</v>
      </c>
      <c r="D235" s="3">
        <v>2.6667903562629363</v>
      </c>
      <c r="E235" s="1">
        <v>0</v>
      </c>
      <c r="F235" s="4">
        <v>91</v>
      </c>
      <c r="G235" s="4">
        <v>21</v>
      </c>
      <c r="H235" s="1">
        <v>64</v>
      </c>
    </row>
    <row r="236" spans="1:8" x14ac:dyDescent="0.35">
      <c r="A236" s="1">
        <v>235</v>
      </c>
      <c r="B236">
        <v>1</v>
      </c>
      <c r="C236" s="12">
        <v>7</v>
      </c>
      <c r="D236" s="3">
        <v>1.0661456195084611</v>
      </c>
      <c r="E236" s="1">
        <v>2</v>
      </c>
      <c r="F236" s="4">
        <v>114</v>
      </c>
      <c r="G236" s="4">
        <v>30</v>
      </c>
      <c r="H236" s="1">
        <v>54</v>
      </c>
    </row>
    <row r="237" spans="1:8" x14ac:dyDescent="0.35">
      <c r="A237" s="1">
        <v>236</v>
      </c>
      <c r="B237">
        <v>1</v>
      </c>
      <c r="C237" s="12">
        <v>2</v>
      </c>
      <c r="D237" s="3">
        <v>2.5414301540440647</v>
      </c>
      <c r="E237" s="1">
        <v>3</v>
      </c>
      <c r="F237" s="4">
        <v>113</v>
      </c>
      <c r="G237" s="4">
        <v>30</v>
      </c>
      <c r="H237" s="1">
        <v>69</v>
      </c>
    </row>
    <row r="238" spans="1:8" x14ac:dyDescent="0.35">
      <c r="A238" s="1">
        <v>237</v>
      </c>
      <c r="B238">
        <v>1</v>
      </c>
      <c r="C238" s="12">
        <v>4</v>
      </c>
      <c r="D238" s="3">
        <v>0.98861915426095948</v>
      </c>
      <c r="E238" s="1">
        <v>3</v>
      </c>
      <c r="F238" s="4">
        <v>74</v>
      </c>
      <c r="G238" s="4">
        <v>15</v>
      </c>
      <c r="H238" s="1">
        <v>57</v>
      </c>
    </row>
    <row r="239" spans="1:8" x14ac:dyDescent="0.35">
      <c r="A239" s="1">
        <v>238</v>
      </c>
      <c r="B239">
        <v>1</v>
      </c>
      <c r="C239" s="12">
        <v>3</v>
      </c>
      <c r="D239" s="3">
        <v>3.4596093933505472</v>
      </c>
      <c r="E239" s="1">
        <v>2</v>
      </c>
      <c r="F239" s="4">
        <v>75</v>
      </c>
      <c r="G239" s="4">
        <v>15</v>
      </c>
      <c r="H239" s="1">
        <v>73</v>
      </c>
    </row>
    <row r="240" spans="1:8" x14ac:dyDescent="0.35">
      <c r="A240" s="1">
        <v>239</v>
      </c>
      <c r="B240">
        <v>1</v>
      </c>
      <c r="C240" s="12">
        <v>8</v>
      </c>
      <c r="D240" s="3">
        <v>3.6516605683136731</v>
      </c>
      <c r="E240" s="1">
        <v>2</v>
      </c>
      <c r="F240" s="4">
        <v>86</v>
      </c>
      <c r="G240" s="4">
        <v>19</v>
      </c>
      <c r="H240" s="1">
        <v>74</v>
      </c>
    </row>
    <row r="241" spans="1:8" x14ac:dyDescent="0.35">
      <c r="A241" s="1">
        <v>240</v>
      </c>
      <c r="B241">
        <v>1</v>
      </c>
      <c r="C241" s="12">
        <v>8</v>
      </c>
      <c r="D241" s="3">
        <v>2.4511309725785395</v>
      </c>
      <c r="E241" s="1">
        <v>2</v>
      </c>
      <c r="F241" s="4">
        <v>103</v>
      </c>
      <c r="G241" s="4">
        <v>26</v>
      </c>
      <c r="H241" s="1">
        <v>68</v>
      </c>
    </row>
    <row r="242" spans="1:8" x14ac:dyDescent="0.35">
      <c r="A242" s="1">
        <v>241</v>
      </c>
      <c r="B242">
        <v>1</v>
      </c>
      <c r="C242" s="12">
        <v>10</v>
      </c>
      <c r="D242" s="3">
        <v>1.6812090330422507</v>
      </c>
      <c r="E242" s="1">
        <v>2</v>
      </c>
      <c r="F242" s="4">
        <v>83</v>
      </c>
      <c r="G242" s="4">
        <v>18</v>
      </c>
      <c r="H242" s="1">
        <v>70</v>
      </c>
    </row>
    <row r="243" spans="1:8" x14ac:dyDescent="0.35">
      <c r="A243" s="1">
        <v>242</v>
      </c>
      <c r="B243">
        <v>1</v>
      </c>
      <c r="C243" s="12">
        <v>5</v>
      </c>
      <c r="D243" s="3">
        <v>0.7402452461537905</v>
      </c>
      <c r="E243" s="1">
        <v>3</v>
      </c>
      <c r="F243" s="4">
        <v>109</v>
      </c>
      <c r="G243" s="4">
        <v>29</v>
      </c>
      <c r="H243" s="1">
        <v>55</v>
      </c>
    </row>
    <row r="244" spans="1:8" x14ac:dyDescent="0.35">
      <c r="A244" s="1">
        <v>243</v>
      </c>
      <c r="B244">
        <v>1</v>
      </c>
      <c r="C244" s="12">
        <v>5</v>
      </c>
      <c r="D244" s="3">
        <v>2.4299272404750809</v>
      </c>
      <c r="E244" s="1">
        <v>1</v>
      </c>
      <c r="F244" s="4">
        <v>70</v>
      </c>
      <c r="G244" s="4">
        <v>13</v>
      </c>
      <c r="H244" s="1">
        <v>63</v>
      </c>
    </row>
    <row r="245" spans="1:8" x14ac:dyDescent="0.35">
      <c r="A245" s="1">
        <v>244</v>
      </c>
      <c r="B245">
        <v>1</v>
      </c>
      <c r="C245" s="12">
        <v>4</v>
      </c>
      <c r="D245" s="3">
        <v>2.0698389612807659</v>
      </c>
      <c r="E245" s="1">
        <v>2</v>
      </c>
      <c r="F245" s="4">
        <v>68</v>
      </c>
      <c r="G245" s="4">
        <v>12</v>
      </c>
      <c r="H245" s="1">
        <v>77</v>
      </c>
    </row>
    <row r="246" spans="1:8" x14ac:dyDescent="0.35">
      <c r="A246" s="1">
        <v>245</v>
      </c>
      <c r="B246">
        <v>1</v>
      </c>
      <c r="C246" s="12">
        <v>4</v>
      </c>
      <c r="D246" s="3">
        <v>1.7269230789243011</v>
      </c>
      <c r="E246" s="1">
        <v>3</v>
      </c>
      <c r="F246" s="4">
        <v>93</v>
      </c>
      <c r="G246" s="4">
        <v>22</v>
      </c>
      <c r="H246" s="1">
        <v>56</v>
      </c>
    </row>
    <row r="247" spans="1:8" x14ac:dyDescent="0.35">
      <c r="A247" s="1">
        <v>246</v>
      </c>
      <c r="B247">
        <v>1</v>
      </c>
      <c r="C247" s="12">
        <v>2</v>
      </c>
      <c r="D247" s="3">
        <v>1.4340817011106992</v>
      </c>
      <c r="E247" s="1">
        <v>1</v>
      </c>
      <c r="F247" s="4">
        <v>114</v>
      </c>
      <c r="G247" s="4">
        <v>31</v>
      </c>
      <c r="H247" s="1">
        <v>46</v>
      </c>
    </row>
    <row r="248" spans="1:8" x14ac:dyDescent="0.35">
      <c r="A248" s="1">
        <v>247</v>
      </c>
      <c r="B248">
        <v>1</v>
      </c>
      <c r="C248" s="12">
        <v>7</v>
      </c>
      <c r="D248" s="3">
        <v>2.2052647118944151</v>
      </c>
      <c r="E248" s="1">
        <v>3</v>
      </c>
      <c r="F248" s="4">
        <v>100</v>
      </c>
      <c r="G248" s="4">
        <v>25</v>
      </c>
      <c r="H248" s="1">
        <v>63</v>
      </c>
    </row>
    <row r="249" spans="1:8" x14ac:dyDescent="0.35">
      <c r="A249" s="1">
        <v>248</v>
      </c>
      <c r="B249">
        <v>1</v>
      </c>
      <c r="C249" s="12">
        <v>7</v>
      </c>
      <c r="D249" s="3">
        <v>0.96490180617547594</v>
      </c>
      <c r="E249" s="1">
        <v>0</v>
      </c>
      <c r="F249" s="4">
        <v>94</v>
      </c>
      <c r="G249" s="4">
        <v>23</v>
      </c>
      <c r="H249" s="1">
        <v>68</v>
      </c>
    </row>
    <row r="250" spans="1:8" x14ac:dyDescent="0.35">
      <c r="A250" s="1">
        <v>249</v>
      </c>
      <c r="B250">
        <v>1</v>
      </c>
      <c r="C250" s="12">
        <v>6</v>
      </c>
      <c r="D250" s="3">
        <v>2.0982458914222661</v>
      </c>
      <c r="E250" s="1">
        <v>2</v>
      </c>
      <c r="F250" s="4">
        <v>102</v>
      </c>
      <c r="G250" s="4">
        <v>26</v>
      </c>
      <c r="H250" s="1">
        <v>41</v>
      </c>
    </row>
    <row r="251" spans="1:8" x14ac:dyDescent="0.35">
      <c r="A251" s="1">
        <v>250</v>
      </c>
      <c r="B251">
        <v>1</v>
      </c>
      <c r="C251" s="12">
        <v>9</v>
      </c>
      <c r="D251" s="3">
        <v>2.3037203555322776</v>
      </c>
      <c r="E251" s="1">
        <v>1</v>
      </c>
      <c r="F251" s="4">
        <v>107</v>
      </c>
      <c r="G251" s="4">
        <v>28</v>
      </c>
      <c r="H251" s="1">
        <v>55</v>
      </c>
    </row>
    <row r="252" spans="1:8" x14ac:dyDescent="0.35">
      <c r="A252" s="1">
        <v>251</v>
      </c>
      <c r="B252">
        <v>1</v>
      </c>
      <c r="C252" s="12">
        <v>6</v>
      </c>
      <c r="D252" s="3">
        <v>2.4272251885595324</v>
      </c>
      <c r="E252" s="1">
        <v>2</v>
      </c>
      <c r="F252" s="4">
        <v>128</v>
      </c>
      <c r="G252" s="4">
        <v>36</v>
      </c>
      <c r="H252" s="1">
        <v>56</v>
      </c>
    </row>
    <row r="253" spans="1:8" x14ac:dyDescent="0.35">
      <c r="A253" s="1">
        <v>252</v>
      </c>
      <c r="B253">
        <v>1</v>
      </c>
      <c r="C253" s="12">
        <v>5</v>
      </c>
      <c r="D253" s="3">
        <v>1.3904012285383942</v>
      </c>
      <c r="E253" s="1">
        <v>1</v>
      </c>
      <c r="F253" s="4">
        <v>84</v>
      </c>
      <c r="G253" s="4">
        <v>19</v>
      </c>
      <c r="H253" s="1">
        <v>55</v>
      </c>
    </row>
    <row r="254" spans="1:8" x14ac:dyDescent="0.35">
      <c r="A254" s="1">
        <v>253</v>
      </c>
      <c r="B254">
        <v>1</v>
      </c>
      <c r="C254" s="12">
        <v>3</v>
      </c>
      <c r="D254" s="3">
        <v>2.8166847464963212</v>
      </c>
      <c r="E254" s="1">
        <v>2</v>
      </c>
      <c r="F254" s="4">
        <v>117</v>
      </c>
      <c r="G254" s="4">
        <v>32</v>
      </c>
      <c r="H254" s="1">
        <v>25</v>
      </c>
    </row>
    <row r="255" spans="1:8" x14ac:dyDescent="0.35">
      <c r="A255" s="1">
        <v>254</v>
      </c>
      <c r="B255">
        <v>1</v>
      </c>
      <c r="C255" s="12">
        <v>7</v>
      </c>
      <c r="D255" s="3">
        <v>2.1959290329978103</v>
      </c>
      <c r="E255" s="1">
        <v>1</v>
      </c>
      <c r="F255" s="4">
        <v>101</v>
      </c>
      <c r="G255" s="4">
        <v>25</v>
      </c>
      <c r="H255" s="1">
        <v>66</v>
      </c>
    </row>
    <row r="256" spans="1:8" x14ac:dyDescent="0.35">
      <c r="A256" s="1">
        <v>255</v>
      </c>
      <c r="B256">
        <v>1</v>
      </c>
      <c r="C256" s="12">
        <v>4</v>
      </c>
      <c r="D256" s="3">
        <v>1.9642713532921334</v>
      </c>
      <c r="E256" s="1">
        <v>2</v>
      </c>
      <c r="F256" s="4">
        <v>119</v>
      </c>
      <c r="G256" s="4">
        <v>32</v>
      </c>
      <c r="H256" s="1">
        <v>59</v>
      </c>
    </row>
    <row r="257" spans="1:8" x14ac:dyDescent="0.35">
      <c r="A257" s="1">
        <v>256</v>
      </c>
      <c r="B257">
        <v>1</v>
      </c>
      <c r="C257" s="12">
        <v>4</v>
      </c>
      <c r="D257" s="3">
        <v>1.8435913539651665</v>
      </c>
      <c r="E257" s="1">
        <v>2</v>
      </c>
      <c r="F257" s="4">
        <v>94</v>
      </c>
      <c r="G257" s="4">
        <v>23</v>
      </c>
      <c r="H257" s="1">
        <v>72</v>
      </c>
    </row>
    <row r="258" spans="1:8" x14ac:dyDescent="0.35">
      <c r="A258" s="1">
        <v>257</v>
      </c>
      <c r="B258">
        <v>1</v>
      </c>
      <c r="C258" s="12">
        <v>8</v>
      </c>
      <c r="D258" s="3">
        <v>2.5637849653794547</v>
      </c>
      <c r="E258" s="1">
        <v>3</v>
      </c>
      <c r="F258" s="4">
        <v>85</v>
      </c>
      <c r="G258" s="4">
        <v>19</v>
      </c>
      <c r="H258" s="1">
        <v>58</v>
      </c>
    </row>
    <row r="259" spans="1:8" x14ac:dyDescent="0.35">
      <c r="A259" s="1">
        <v>258</v>
      </c>
      <c r="B259">
        <v>1</v>
      </c>
      <c r="C259" s="12">
        <v>5</v>
      </c>
      <c r="D259" s="3">
        <v>0.93619474278239068</v>
      </c>
      <c r="E259" s="1">
        <v>0</v>
      </c>
      <c r="F259" s="4">
        <v>108</v>
      </c>
      <c r="G259" s="4">
        <v>28</v>
      </c>
      <c r="H259" s="1">
        <v>55</v>
      </c>
    </row>
    <row r="260" spans="1:8" x14ac:dyDescent="0.35">
      <c r="A260" s="1">
        <v>259</v>
      </c>
      <c r="B260">
        <v>1</v>
      </c>
      <c r="C260" s="12">
        <v>6</v>
      </c>
      <c r="D260" s="3">
        <v>3.1243059816479217</v>
      </c>
      <c r="E260" s="1">
        <v>1</v>
      </c>
      <c r="F260" s="4">
        <v>96</v>
      </c>
      <c r="G260" s="4">
        <v>23</v>
      </c>
      <c r="H260" s="1">
        <v>69</v>
      </c>
    </row>
    <row r="261" spans="1:8" x14ac:dyDescent="0.35">
      <c r="A261" s="1">
        <v>260</v>
      </c>
      <c r="B261">
        <v>1</v>
      </c>
      <c r="C261" s="12">
        <v>6</v>
      </c>
      <c r="D261" s="3">
        <v>2.9653138022258645</v>
      </c>
      <c r="E261" s="1">
        <v>1</v>
      </c>
      <c r="F261" s="4">
        <v>106</v>
      </c>
      <c r="G261" s="4">
        <v>27</v>
      </c>
      <c r="H261" s="1">
        <v>56</v>
      </c>
    </row>
    <row r="262" spans="1:8" x14ac:dyDescent="0.35">
      <c r="A262" s="1">
        <v>261</v>
      </c>
      <c r="B262">
        <v>1</v>
      </c>
      <c r="C262" s="12">
        <v>4</v>
      </c>
      <c r="D262" s="3">
        <v>1.7947949736953888</v>
      </c>
      <c r="E262" s="1">
        <v>0</v>
      </c>
      <c r="F262" s="4">
        <v>80</v>
      </c>
      <c r="G262" s="4">
        <v>17</v>
      </c>
      <c r="H262" s="1">
        <v>72</v>
      </c>
    </row>
    <row r="263" spans="1:8" x14ac:dyDescent="0.35">
      <c r="A263" s="1">
        <v>262</v>
      </c>
      <c r="B263">
        <v>1</v>
      </c>
      <c r="C263" s="12">
        <v>3</v>
      </c>
      <c r="D263" s="3">
        <v>1.5003275898852735</v>
      </c>
      <c r="E263" s="1">
        <v>3</v>
      </c>
      <c r="F263" s="4">
        <v>78</v>
      </c>
      <c r="G263" s="4">
        <v>16</v>
      </c>
      <c r="H263" s="1">
        <v>70</v>
      </c>
    </row>
    <row r="264" spans="1:8" x14ac:dyDescent="0.35">
      <c r="A264" s="1">
        <v>263</v>
      </c>
      <c r="B264">
        <v>1</v>
      </c>
      <c r="C264" s="12">
        <v>4</v>
      </c>
      <c r="D264" s="3">
        <v>2.2127808329532854</v>
      </c>
      <c r="E264" s="1">
        <v>2</v>
      </c>
      <c r="F264" s="4">
        <v>111</v>
      </c>
      <c r="G264" s="4">
        <v>29</v>
      </c>
      <c r="H264" s="1">
        <v>48</v>
      </c>
    </row>
    <row r="265" spans="1:8" x14ac:dyDescent="0.35">
      <c r="A265" s="1">
        <v>264</v>
      </c>
      <c r="B265">
        <v>1</v>
      </c>
      <c r="C265" s="12">
        <v>5</v>
      </c>
      <c r="D265" s="3">
        <v>1.7805812768092437</v>
      </c>
      <c r="E265" s="1">
        <v>2</v>
      </c>
      <c r="F265" s="4">
        <v>126</v>
      </c>
      <c r="G265" s="4">
        <v>35</v>
      </c>
      <c r="H265" s="1">
        <v>37</v>
      </c>
    </row>
    <row r="266" spans="1:8" x14ac:dyDescent="0.35">
      <c r="A266" s="1">
        <v>265</v>
      </c>
      <c r="B266">
        <v>1</v>
      </c>
      <c r="C266" s="12">
        <v>5</v>
      </c>
      <c r="D266" s="3">
        <v>4.6154157239943743</v>
      </c>
      <c r="E266" s="1">
        <v>3</v>
      </c>
      <c r="F266" s="4">
        <v>136</v>
      </c>
      <c r="G266" s="4">
        <v>39</v>
      </c>
      <c r="H266" s="1">
        <v>53</v>
      </c>
    </row>
    <row r="267" spans="1:8" x14ac:dyDescent="0.35">
      <c r="A267" s="1">
        <v>266</v>
      </c>
      <c r="B267">
        <v>1</v>
      </c>
      <c r="C267" s="12">
        <v>9</v>
      </c>
      <c r="D267" s="3">
        <v>1.7980683019704884</v>
      </c>
      <c r="E267" s="1">
        <v>3</v>
      </c>
      <c r="F267" s="4">
        <v>87</v>
      </c>
      <c r="G267" s="4">
        <v>20</v>
      </c>
      <c r="H267" s="1">
        <v>66</v>
      </c>
    </row>
    <row r="268" spans="1:8" x14ac:dyDescent="0.35">
      <c r="A268" s="1">
        <v>267</v>
      </c>
      <c r="B268">
        <v>1</v>
      </c>
      <c r="C268" s="12">
        <v>6</v>
      </c>
      <c r="D268" s="3">
        <v>2.8393737971346127</v>
      </c>
      <c r="E268" s="1">
        <v>0</v>
      </c>
      <c r="F268" s="4">
        <v>72</v>
      </c>
      <c r="G268" s="4">
        <v>14</v>
      </c>
      <c r="H268" s="1">
        <v>65</v>
      </c>
    </row>
    <row r="269" spans="1:8" x14ac:dyDescent="0.35">
      <c r="A269" s="1">
        <v>268</v>
      </c>
      <c r="B269">
        <v>1</v>
      </c>
      <c r="C269" s="12">
        <v>6</v>
      </c>
      <c r="D269" s="3">
        <v>2.7973380888870452</v>
      </c>
      <c r="E269" s="1">
        <v>2</v>
      </c>
      <c r="F269" s="4">
        <v>97</v>
      </c>
      <c r="G269" s="4">
        <v>24</v>
      </c>
      <c r="H269" s="1">
        <v>68</v>
      </c>
    </row>
    <row r="270" spans="1:8" x14ac:dyDescent="0.35">
      <c r="A270" s="1">
        <v>269</v>
      </c>
      <c r="B270">
        <v>1</v>
      </c>
      <c r="C270" s="12">
        <v>6</v>
      </c>
      <c r="D270" s="3">
        <v>0.30331944394856691</v>
      </c>
      <c r="E270" s="1">
        <v>0</v>
      </c>
      <c r="F270" s="4">
        <v>99</v>
      </c>
      <c r="G270" s="4">
        <v>24</v>
      </c>
      <c r="H270" s="1">
        <v>54</v>
      </c>
    </row>
    <row r="271" spans="1:8" x14ac:dyDescent="0.35">
      <c r="A271" s="1">
        <v>270</v>
      </c>
      <c r="B271">
        <v>1</v>
      </c>
      <c r="C271" s="12">
        <v>3</v>
      </c>
      <c r="D271" s="3">
        <v>2.2475442784088955</v>
      </c>
      <c r="E271" s="1">
        <v>3</v>
      </c>
      <c r="F271" s="4">
        <v>115</v>
      </c>
      <c r="G271" s="4">
        <v>31</v>
      </c>
      <c r="H271" s="1">
        <v>47</v>
      </c>
    </row>
    <row r="272" spans="1:8" x14ac:dyDescent="0.35">
      <c r="A272" s="1">
        <v>271</v>
      </c>
      <c r="B272">
        <v>1</v>
      </c>
      <c r="C272" s="12">
        <v>7</v>
      </c>
      <c r="D272" s="3">
        <v>2.3938336590181279</v>
      </c>
      <c r="E272" s="1">
        <v>1</v>
      </c>
      <c r="F272" s="4">
        <v>74</v>
      </c>
      <c r="G272" s="4">
        <v>15</v>
      </c>
      <c r="H272" s="1">
        <v>78</v>
      </c>
    </row>
    <row r="273" spans="1:8" x14ac:dyDescent="0.35">
      <c r="A273" s="1">
        <v>272</v>
      </c>
      <c r="B273">
        <v>1</v>
      </c>
      <c r="C273" s="12">
        <v>5</v>
      </c>
      <c r="D273" s="3">
        <v>2.3632038669820759</v>
      </c>
      <c r="E273" s="1">
        <v>0</v>
      </c>
      <c r="F273" s="4">
        <v>128</v>
      </c>
      <c r="G273" s="4">
        <v>36</v>
      </c>
      <c r="H273" s="1">
        <v>47</v>
      </c>
    </row>
    <row r="274" spans="1:8" x14ac:dyDescent="0.35">
      <c r="A274" s="1">
        <v>273</v>
      </c>
      <c r="B274">
        <v>1</v>
      </c>
      <c r="C274" s="12">
        <v>4</v>
      </c>
      <c r="D274" s="3">
        <v>2.4571268163999775</v>
      </c>
      <c r="E274" s="1">
        <v>3</v>
      </c>
      <c r="F274" s="4">
        <v>86</v>
      </c>
      <c r="G274" s="4">
        <v>19</v>
      </c>
      <c r="H274" s="1">
        <v>65</v>
      </c>
    </row>
    <row r="275" spans="1:8" x14ac:dyDescent="0.35">
      <c r="A275" s="1">
        <v>274</v>
      </c>
      <c r="B275">
        <v>1</v>
      </c>
      <c r="C275" s="12">
        <v>7</v>
      </c>
      <c r="D275" s="3">
        <v>1.6371184352028649</v>
      </c>
      <c r="E275" s="1">
        <v>2</v>
      </c>
      <c r="F275" s="4">
        <v>116</v>
      </c>
      <c r="G275" s="4">
        <v>31</v>
      </c>
      <c r="H275" s="1">
        <v>52</v>
      </c>
    </row>
    <row r="276" spans="1:8" x14ac:dyDescent="0.35">
      <c r="A276" s="1">
        <v>275</v>
      </c>
      <c r="B276">
        <v>1</v>
      </c>
      <c r="C276" s="12">
        <v>3</v>
      </c>
      <c r="D276" s="3">
        <v>2.5593051355390344</v>
      </c>
      <c r="E276" s="1">
        <v>3</v>
      </c>
      <c r="F276" s="4">
        <v>103</v>
      </c>
      <c r="G276" s="4">
        <v>26</v>
      </c>
      <c r="H276" s="1">
        <v>79</v>
      </c>
    </row>
    <row r="277" spans="1:8" x14ac:dyDescent="0.35">
      <c r="A277" s="1">
        <v>276</v>
      </c>
      <c r="B277">
        <v>1</v>
      </c>
      <c r="C277" s="12">
        <v>6</v>
      </c>
      <c r="D277" s="3">
        <v>1.330820514842344</v>
      </c>
      <c r="E277" s="1">
        <v>2</v>
      </c>
      <c r="F277" s="4">
        <v>114</v>
      </c>
      <c r="G277" s="4">
        <v>31</v>
      </c>
      <c r="H277" s="1">
        <v>55</v>
      </c>
    </row>
    <row r="278" spans="1:8" x14ac:dyDescent="0.35">
      <c r="A278" s="1">
        <v>277</v>
      </c>
      <c r="B278">
        <v>1</v>
      </c>
      <c r="C278" s="12">
        <v>7</v>
      </c>
      <c r="D278" s="3">
        <v>2.6149628006824059</v>
      </c>
      <c r="E278" s="1">
        <v>1</v>
      </c>
      <c r="F278" s="4">
        <v>118</v>
      </c>
      <c r="G278" s="4">
        <v>32</v>
      </c>
      <c r="H278" s="1">
        <v>70</v>
      </c>
    </row>
    <row r="279" spans="1:8" x14ac:dyDescent="0.35">
      <c r="A279" s="1">
        <v>278</v>
      </c>
      <c r="B279">
        <v>1</v>
      </c>
      <c r="C279" s="12">
        <v>7</v>
      </c>
      <c r="D279" s="3">
        <v>1.5712886402543518</v>
      </c>
      <c r="E279" s="1">
        <v>0</v>
      </c>
      <c r="F279" s="4">
        <v>101</v>
      </c>
      <c r="G279" s="4">
        <v>25</v>
      </c>
      <c r="H279" s="1">
        <v>53</v>
      </c>
    </row>
    <row r="280" spans="1:8" x14ac:dyDescent="0.35">
      <c r="A280" s="1">
        <v>279</v>
      </c>
      <c r="B280">
        <v>1</v>
      </c>
      <c r="C280" s="12">
        <v>8</v>
      </c>
      <c r="D280" s="3">
        <v>2.5948675152467331</v>
      </c>
      <c r="E280" s="1">
        <v>0</v>
      </c>
      <c r="F280" s="4">
        <v>108</v>
      </c>
      <c r="G280" s="4">
        <v>28</v>
      </c>
      <c r="H280" s="1">
        <v>48</v>
      </c>
    </row>
    <row r="281" spans="1:8" x14ac:dyDescent="0.35">
      <c r="A281" s="1">
        <v>280</v>
      </c>
      <c r="B281">
        <v>1</v>
      </c>
      <c r="C281" s="12">
        <v>8</v>
      </c>
      <c r="D281" s="3">
        <v>1.1474015814674203</v>
      </c>
      <c r="E281" s="1">
        <v>1</v>
      </c>
      <c r="F281" s="4">
        <v>96</v>
      </c>
      <c r="G281" s="4">
        <v>23</v>
      </c>
      <c r="H281" s="1">
        <v>60</v>
      </c>
    </row>
    <row r="282" spans="1:8" x14ac:dyDescent="0.35">
      <c r="A282" s="1">
        <v>281</v>
      </c>
      <c r="B282">
        <v>1</v>
      </c>
      <c r="C282" s="12">
        <v>9</v>
      </c>
      <c r="D282" s="3">
        <v>2.5331253305485006</v>
      </c>
      <c r="E282" s="1">
        <v>1</v>
      </c>
      <c r="F282" s="4">
        <v>77</v>
      </c>
      <c r="G282" s="4">
        <v>16</v>
      </c>
      <c r="H282" s="1">
        <v>65</v>
      </c>
    </row>
    <row r="283" spans="1:8" x14ac:dyDescent="0.35">
      <c r="A283" s="1">
        <v>282</v>
      </c>
      <c r="B283">
        <v>1</v>
      </c>
      <c r="C283" s="12">
        <v>6</v>
      </c>
      <c r="D283" s="3">
        <v>2.5566568006543093</v>
      </c>
      <c r="E283" s="1">
        <v>2</v>
      </c>
      <c r="F283" s="4">
        <v>121</v>
      </c>
      <c r="G283" s="4">
        <v>33</v>
      </c>
      <c r="H283" s="1">
        <v>52</v>
      </c>
    </row>
    <row r="284" spans="1:8" x14ac:dyDescent="0.35">
      <c r="A284" s="1">
        <v>283</v>
      </c>
      <c r="B284">
        <v>1</v>
      </c>
      <c r="C284" s="12">
        <v>8</v>
      </c>
      <c r="D284" s="3">
        <v>2.7849286021155422</v>
      </c>
      <c r="E284" s="1">
        <v>1</v>
      </c>
      <c r="F284" s="4">
        <v>90</v>
      </c>
      <c r="G284" s="4">
        <v>21</v>
      </c>
      <c r="H284" s="1">
        <v>73</v>
      </c>
    </row>
    <row r="285" spans="1:8" x14ac:dyDescent="0.35">
      <c r="A285" s="1">
        <v>284</v>
      </c>
      <c r="B285">
        <v>1</v>
      </c>
      <c r="C285" s="12">
        <v>5</v>
      </c>
      <c r="D285" s="3">
        <v>1.5033323330062558</v>
      </c>
      <c r="E285" s="1">
        <v>3</v>
      </c>
      <c r="F285" s="4">
        <v>80</v>
      </c>
      <c r="G285" s="4">
        <v>17</v>
      </c>
      <c r="H285" s="1">
        <v>77</v>
      </c>
    </row>
    <row r="286" spans="1:8" x14ac:dyDescent="0.35">
      <c r="A286" s="1">
        <v>285</v>
      </c>
      <c r="B286">
        <v>1</v>
      </c>
      <c r="C286" s="12">
        <v>3</v>
      </c>
      <c r="D286" s="3">
        <v>2.3598529474402312</v>
      </c>
      <c r="E286" s="1">
        <v>2</v>
      </c>
      <c r="F286" s="4">
        <v>85</v>
      </c>
      <c r="G286" s="4">
        <v>19</v>
      </c>
      <c r="H286" s="1">
        <v>74</v>
      </c>
    </row>
    <row r="287" spans="1:8" x14ac:dyDescent="0.35">
      <c r="A287" s="1">
        <v>286</v>
      </c>
      <c r="B287">
        <v>1</v>
      </c>
      <c r="C287" s="12">
        <v>4</v>
      </c>
      <c r="D287" s="3">
        <v>1.5454277268436272</v>
      </c>
      <c r="E287" s="1">
        <v>2</v>
      </c>
      <c r="F287" s="4">
        <v>110</v>
      </c>
      <c r="G287" s="4">
        <v>29</v>
      </c>
      <c r="H287" s="1">
        <v>57</v>
      </c>
    </row>
    <row r="288" spans="1:8" x14ac:dyDescent="0.35">
      <c r="A288" s="1">
        <v>287</v>
      </c>
      <c r="B288">
        <v>1</v>
      </c>
      <c r="C288" s="12">
        <v>5</v>
      </c>
      <c r="D288" s="3">
        <v>0.41477801965083927</v>
      </c>
      <c r="E288" s="1">
        <v>2</v>
      </c>
      <c r="F288" s="4">
        <v>77</v>
      </c>
      <c r="G288" s="4">
        <v>16</v>
      </c>
      <c r="H288" s="1">
        <v>62</v>
      </c>
    </row>
    <row r="289" spans="1:8" x14ac:dyDescent="0.35">
      <c r="A289" s="1">
        <v>288</v>
      </c>
      <c r="B289">
        <v>1</v>
      </c>
      <c r="C289" s="12">
        <v>1</v>
      </c>
      <c r="D289" s="3">
        <v>1.6442619476511027</v>
      </c>
      <c r="E289" s="1">
        <v>1</v>
      </c>
      <c r="F289" s="4">
        <v>94</v>
      </c>
      <c r="G289" s="4">
        <v>23</v>
      </c>
      <c r="H289" s="1">
        <v>80</v>
      </c>
    </row>
    <row r="290" spans="1:8" x14ac:dyDescent="0.35">
      <c r="A290" s="1">
        <v>289</v>
      </c>
      <c r="B290">
        <v>1</v>
      </c>
      <c r="C290" s="12">
        <v>5</v>
      </c>
      <c r="D290" s="3">
        <v>1.1334607329918072</v>
      </c>
      <c r="E290" s="1">
        <v>1</v>
      </c>
      <c r="F290" s="4">
        <v>93</v>
      </c>
      <c r="G290" s="4">
        <v>22</v>
      </c>
      <c r="H290" s="1">
        <v>67</v>
      </c>
    </row>
    <row r="291" spans="1:8" x14ac:dyDescent="0.35">
      <c r="A291" s="1">
        <v>290</v>
      </c>
      <c r="B291">
        <v>1</v>
      </c>
      <c r="C291" s="12">
        <v>4</v>
      </c>
      <c r="D291" s="3">
        <v>1.1929024645287427</v>
      </c>
      <c r="E291" s="1">
        <v>1</v>
      </c>
      <c r="F291" s="4">
        <v>92</v>
      </c>
      <c r="G291" s="4">
        <v>22</v>
      </c>
      <c r="H291" s="1">
        <v>53</v>
      </c>
    </row>
    <row r="292" spans="1:8" x14ac:dyDescent="0.35">
      <c r="A292" s="1">
        <v>291</v>
      </c>
      <c r="B292">
        <v>1</v>
      </c>
      <c r="C292" s="12">
        <v>5</v>
      </c>
      <c r="D292" s="3">
        <v>2.2052050263046112</v>
      </c>
      <c r="E292" s="1">
        <v>2</v>
      </c>
      <c r="F292" s="4">
        <v>104</v>
      </c>
      <c r="G292" s="4">
        <v>27</v>
      </c>
      <c r="H292" s="1">
        <v>64</v>
      </c>
    </row>
    <row r="293" spans="1:8" x14ac:dyDescent="0.35">
      <c r="A293" s="1">
        <v>292</v>
      </c>
      <c r="B293">
        <v>1</v>
      </c>
      <c r="C293" s="12">
        <v>4</v>
      </c>
      <c r="D293" s="3">
        <v>2.3446689333941322</v>
      </c>
      <c r="E293" s="1">
        <v>2</v>
      </c>
      <c r="F293" s="4">
        <v>75</v>
      </c>
      <c r="G293" s="4">
        <v>15</v>
      </c>
      <c r="H293" s="1">
        <v>71</v>
      </c>
    </row>
    <row r="294" spans="1:8" x14ac:dyDescent="0.35">
      <c r="A294" s="1">
        <v>293</v>
      </c>
      <c r="B294">
        <v>1</v>
      </c>
      <c r="C294" s="12">
        <v>5</v>
      </c>
      <c r="D294" s="3">
        <v>1.982700558120996</v>
      </c>
      <c r="E294" s="1">
        <v>1</v>
      </c>
      <c r="F294" s="4">
        <v>116</v>
      </c>
      <c r="G294" s="4">
        <v>32</v>
      </c>
      <c r="H294" s="1">
        <v>42</v>
      </c>
    </row>
    <row r="295" spans="1:8" x14ac:dyDescent="0.35">
      <c r="A295" s="1">
        <v>294</v>
      </c>
      <c r="B295">
        <v>1</v>
      </c>
      <c r="C295" s="12">
        <v>2</v>
      </c>
      <c r="D295" s="3">
        <v>1.3454724744879059</v>
      </c>
      <c r="E295" s="1">
        <v>1</v>
      </c>
      <c r="F295" s="4">
        <v>107</v>
      </c>
      <c r="G295" s="4">
        <v>28</v>
      </c>
      <c r="H295" s="1">
        <v>49</v>
      </c>
    </row>
    <row r="296" spans="1:8" x14ac:dyDescent="0.35">
      <c r="A296" s="1">
        <v>295</v>
      </c>
      <c r="B296">
        <v>1</v>
      </c>
      <c r="C296" s="12">
        <v>4</v>
      </c>
      <c r="D296" s="3">
        <v>2.0842581471260928</v>
      </c>
      <c r="E296" s="1">
        <v>1</v>
      </c>
      <c r="F296" s="4">
        <v>109</v>
      </c>
      <c r="G296" s="4">
        <v>29</v>
      </c>
      <c r="H296" s="1">
        <v>44</v>
      </c>
    </row>
    <row r="297" spans="1:8" x14ac:dyDescent="0.35">
      <c r="A297" s="1">
        <v>296</v>
      </c>
      <c r="B297">
        <v>1</v>
      </c>
      <c r="C297" s="12">
        <v>10</v>
      </c>
      <c r="D297" s="3">
        <v>3.5135788089537527</v>
      </c>
      <c r="E297" s="1">
        <v>2</v>
      </c>
      <c r="F297" s="4">
        <v>97</v>
      </c>
      <c r="G297" s="4">
        <v>24</v>
      </c>
      <c r="H297" s="1">
        <v>67</v>
      </c>
    </row>
    <row r="298" spans="1:8" x14ac:dyDescent="0.35">
      <c r="A298" s="1">
        <v>297</v>
      </c>
      <c r="B298">
        <v>1</v>
      </c>
      <c r="C298" s="12">
        <v>7</v>
      </c>
      <c r="D298" s="3">
        <v>1.1220641959444038</v>
      </c>
      <c r="E298" s="1">
        <v>2</v>
      </c>
      <c r="F298" s="4">
        <v>92</v>
      </c>
      <c r="G298" s="4">
        <v>22</v>
      </c>
      <c r="H298" s="1">
        <v>61</v>
      </c>
    </row>
    <row r="299" spans="1:8" x14ac:dyDescent="0.35">
      <c r="A299" s="1">
        <v>298</v>
      </c>
      <c r="B299">
        <v>1</v>
      </c>
      <c r="C299" s="12">
        <v>5</v>
      </c>
      <c r="D299" s="3">
        <v>1.0097239788156003</v>
      </c>
      <c r="E299" s="1">
        <v>2</v>
      </c>
      <c r="F299" s="4">
        <v>79</v>
      </c>
      <c r="G299" s="4">
        <v>16</v>
      </c>
      <c r="H299" s="1">
        <v>66</v>
      </c>
    </row>
    <row r="300" spans="1:8" x14ac:dyDescent="0.35">
      <c r="A300" s="1">
        <v>299</v>
      </c>
      <c r="B300">
        <v>1</v>
      </c>
      <c r="C300" s="12">
        <v>1</v>
      </c>
      <c r="D300" s="3">
        <v>1.5722350831783842</v>
      </c>
      <c r="E300" s="1">
        <v>0</v>
      </c>
      <c r="F300" s="4">
        <v>94</v>
      </c>
      <c r="G300" s="4">
        <v>23</v>
      </c>
      <c r="H300" s="1">
        <v>71</v>
      </c>
    </row>
    <row r="301" spans="1:8" x14ac:dyDescent="0.35">
      <c r="A301" s="1">
        <v>300</v>
      </c>
      <c r="B301">
        <v>1</v>
      </c>
      <c r="C301" s="12">
        <v>5</v>
      </c>
      <c r="D301" s="3">
        <v>3.283918891203939</v>
      </c>
      <c r="E301" s="1">
        <v>3</v>
      </c>
      <c r="F301" s="4">
        <v>123</v>
      </c>
      <c r="G301" s="4">
        <v>34</v>
      </c>
      <c r="H301" s="1">
        <v>57</v>
      </c>
    </row>
    <row r="302" spans="1:8" x14ac:dyDescent="0.35">
      <c r="A302" s="1">
        <v>301</v>
      </c>
      <c r="B302">
        <v>1</v>
      </c>
      <c r="C302" s="12">
        <v>9</v>
      </c>
      <c r="D302" s="3">
        <v>3.9668823370011523</v>
      </c>
      <c r="E302" s="1">
        <v>3</v>
      </c>
      <c r="F302" s="4">
        <v>117</v>
      </c>
      <c r="G302" s="4">
        <v>32</v>
      </c>
      <c r="H302" s="1">
        <v>60</v>
      </c>
    </row>
    <row r="303" spans="1:8" x14ac:dyDescent="0.35">
      <c r="A303" s="1">
        <v>302</v>
      </c>
      <c r="B303">
        <v>1</v>
      </c>
      <c r="C303" s="12">
        <v>3</v>
      </c>
      <c r="D303" s="3">
        <v>2.7426251613651402</v>
      </c>
      <c r="E303" s="1">
        <v>2</v>
      </c>
      <c r="F303" s="4">
        <v>85</v>
      </c>
      <c r="G303" s="4">
        <v>19</v>
      </c>
      <c r="H303" s="1">
        <v>52</v>
      </c>
    </row>
    <row r="304" spans="1:8" x14ac:dyDescent="0.35">
      <c r="A304" s="1">
        <v>303</v>
      </c>
      <c r="B304">
        <v>1</v>
      </c>
      <c r="C304" s="12">
        <v>6</v>
      </c>
      <c r="D304" s="3">
        <v>2.0790637955105922</v>
      </c>
      <c r="E304" s="1">
        <v>1</v>
      </c>
      <c r="F304" s="4">
        <v>105</v>
      </c>
      <c r="G304" s="4">
        <v>27</v>
      </c>
      <c r="H304" s="1">
        <v>61</v>
      </c>
    </row>
    <row r="305" spans="1:8" x14ac:dyDescent="0.35">
      <c r="A305" s="1">
        <v>304</v>
      </c>
      <c r="B305">
        <v>1</v>
      </c>
      <c r="C305" s="12">
        <v>6</v>
      </c>
      <c r="D305" s="3">
        <v>2.9181178484141128</v>
      </c>
      <c r="E305" s="1">
        <v>1</v>
      </c>
      <c r="F305" s="4">
        <v>73</v>
      </c>
      <c r="G305" s="4">
        <v>14</v>
      </c>
      <c r="H305" s="1">
        <v>61</v>
      </c>
    </row>
    <row r="306" spans="1:8" x14ac:dyDescent="0.35">
      <c r="A306" s="1">
        <v>305</v>
      </c>
      <c r="B306">
        <v>2</v>
      </c>
      <c r="C306" s="12">
        <v>11</v>
      </c>
      <c r="D306" s="3">
        <v>1.0341572103934595</v>
      </c>
      <c r="E306" s="1">
        <v>2</v>
      </c>
      <c r="F306" s="4">
        <v>250</v>
      </c>
      <c r="G306" s="4">
        <v>50</v>
      </c>
      <c r="H306" s="1">
        <v>0</v>
      </c>
    </row>
    <row r="307" spans="1:8" x14ac:dyDescent="0.35">
      <c r="A307" s="1">
        <v>306</v>
      </c>
      <c r="B307">
        <v>2</v>
      </c>
      <c r="C307" s="12">
        <v>5</v>
      </c>
      <c r="D307" s="3">
        <v>1.1583140374350478</v>
      </c>
      <c r="E307" s="1">
        <v>1</v>
      </c>
      <c r="F307" s="4">
        <v>299</v>
      </c>
      <c r="G307" s="4">
        <v>62</v>
      </c>
      <c r="H307" s="1">
        <v>0</v>
      </c>
    </row>
    <row r="308" spans="1:8" x14ac:dyDescent="0.35">
      <c r="A308" s="1">
        <v>307</v>
      </c>
      <c r="B308">
        <v>2</v>
      </c>
      <c r="C308" s="12">
        <v>7</v>
      </c>
      <c r="D308" s="3">
        <v>0.65014467306900769</v>
      </c>
      <c r="E308" s="1">
        <v>1</v>
      </c>
      <c r="F308" s="4">
        <v>276</v>
      </c>
      <c r="G308" s="4">
        <v>56</v>
      </c>
      <c r="H308" s="1">
        <v>0</v>
      </c>
    </row>
    <row r="309" spans="1:8" x14ac:dyDescent="0.35">
      <c r="A309" s="1">
        <v>308</v>
      </c>
      <c r="B309">
        <v>2</v>
      </c>
      <c r="C309" s="12">
        <v>4</v>
      </c>
      <c r="D309" s="3">
        <v>1.1413525296811713</v>
      </c>
      <c r="E309" s="1">
        <v>3</v>
      </c>
      <c r="F309" s="4">
        <v>254</v>
      </c>
      <c r="G309" s="4">
        <v>51</v>
      </c>
      <c r="H309" s="1">
        <v>4</v>
      </c>
    </row>
    <row r="310" spans="1:8" x14ac:dyDescent="0.35">
      <c r="A310" s="1">
        <v>309</v>
      </c>
      <c r="B310">
        <v>2</v>
      </c>
      <c r="C310" s="12">
        <v>10</v>
      </c>
      <c r="D310" s="3">
        <v>0.86843647548084846</v>
      </c>
      <c r="E310" s="1">
        <v>1</v>
      </c>
      <c r="F310" s="4">
        <v>301</v>
      </c>
      <c r="G310" s="4">
        <v>63</v>
      </c>
      <c r="H310" s="1">
        <v>9</v>
      </c>
    </row>
    <row r="311" spans="1:8" x14ac:dyDescent="0.35">
      <c r="A311" s="1">
        <v>310</v>
      </c>
      <c r="B311">
        <v>2</v>
      </c>
      <c r="C311" s="12">
        <v>6</v>
      </c>
      <c r="D311" s="3">
        <v>0.7329041434568353</v>
      </c>
      <c r="E311" s="1">
        <v>2</v>
      </c>
      <c r="F311" s="4">
        <v>260</v>
      </c>
      <c r="G311" s="4">
        <v>53</v>
      </c>
      <c r="H311" s="1">
        <v>0</v>
      </c>
    </row>
    <row r="312" spans="1:8" x14ac:dyDescent="0.35">
      <c r="A312" s="1">
        <v>311</v>
      </c>
      <c r="B312">
        <v>2</v>
      </c>
      <c r="C312" s="12">
        <v>10</v>
      </c>
      <c r="D312" s="3">
        <v>0.74375270994642051</v>
      </c>
      <c r="E312" s="1">
        <v>2</v>
      </c>
      <c r="F312" s="4">
        <v>244</v>
      </c>
      <c r="G312" s="4">
        <v>49</v>
      </c>
      <c r="H312" s="1">
        <v>6</v>
      </c>
    </row>
    <row r="313" spans="1:8" x14ac:dyDescent="0.35">
      <c r="A313" s="1">
        <v>312</v>
      </c>
      <c r="B313">
        <v>2</v>
      </c>
      <c r="C313" s="12">
        <v>12</v>
      </c>
      <c r="D313" s="3">
        <v>1.5876745490240864</v>
      </c>
      <c r="E313" s="1">
        <v>2</v>
      </c>
      <c r="F313" s="4">
        <v>285</v>
      </c>
      <c r="G313" s="4">
        <v>59</v>
      </c>
      <c r="H313" s="1">
        <v>1</v>
      </c>
    </row>
    <row r="314" spans="1:8" x14ac:dyDescent="0.35">
      <c r="A314" s="1">
        <v>313</v>
      </c>
      <c r="B314">
        <v>2</v>
      </c>
      <c r="C314" s="12">
        <v>8</v>
      </c>
      <c r="D314" s="3">
        <v>1.334580363414716</v>
      </c>
      <c r="E314" s="1">
        <v>1</v>
      </c>
      <c r="F314" s="4">
        <v>232</v>
      </c>
      <c r="G314" s="4">
        <v>46</v>
      </c>
      <c r="H314" s="1">
        <v>8</v>
      </c>
    </row>
    <row r="315" spans="1:8" x14ac:dyDescent="0.35">
      <c r="A315" s="1">
        <v>314</v>
      </c>
      <c r="B315">
        <v>2</v>
      </c>
      <c r="C315" s="12">
        <v>7</v>
      </c>
      <c r="D315" s="3">
        <v>0.82706071932625491</v>
      </c>
      <c r="E315" s="1">
        <v>1</v>
      </c>
      <c r="F315" s="4">
        <v>256</v>
      </c>
      <c r="G315" s="4">
        <v>51</v>
      </c>
      <c r="H315" s="1">
        <v>14</v>
      </c>
    </row>
    <row r="316" spans="1:8" x14ac:dyDescent="0.35">
      <c r="A316" s="1">
        <v>315</v>
      </c>
      <c r="B316">
        <v>2</v>
      </c>
      <c r="C316" s="12">
        <v>10</v>
      </c>
      <c r="D316" s="3">
        <v>0.86417833497398533</v>
      </c>
      <c r="E316" s="1">
        <v>1</v>
      </c>
      <c r="F316" s="4">
        <v>212</v>
      </c>
      <c r="G316" s="4">
        <v>40</v>
      </c>
      <c r="H316" s="1">
        <v>8</v>
      </c>
    </row>
    <row r="317" spans="1:8" x14ac:dyDescent="0.35">
      <c r="A317" s="1">
        <v>316</v>
      </c>
      <c r="B317">
        <v>2</v>
      </c>
      <c r="C317" s="12">
        <v>11</v>
      </c>
      <c r="D317" s="3">
        <v>0.9979249309944862</v>
      </c>
      <c r="E317" s="1">
        <v>3</v>
      </c>
      <c r="F317" s="4">
        <v>293</v>
      </c>
      <c r="G317" s="4">
        <v>61</v>
      </c>
      <c r="H317" s="1">
        <v>0</v>
      </c>
    </row>
    <row r="318" spans="1:8" x14ac:dyDescent="0.35">
      <c r="A318" s="1">
        <v>317</v>
      </c>
      <c r="B318">
        <v>2</v>
      </c>
      <c r="C318" s="12">
        <v>7</v>
      </c>
      <c r="D318" s="3">
        <v>1.2135118393198354</v>
      </c>
      <c r="E318" s="1">
        <v>1</v>
      </c>
      <c r="F318" s="4">
        <v>238</v>
      </c>
      <c r="G318" s="4">
        <v>47</v>
      </c>
      <c r="H318" s="1">
        <v>13</v>
      </c>
    </row>
    <row r="319" spans="1:8" x14ac:dyDescent="0.35">
      <c r="A319" s="1">
        <v>318</v>
      </c>
      <c r="B319">
        <v>2</v>
      </c>
      <c r="C319" s="12">
        <v>8</v>
      </c>
      <c r="D319" s="3">
        <v>1.1569375740473333</v>
      </c>
      <c r="E319" s="1">
        <v>2</v>
      </c>
      <c r="F319" s="4">
        <v>167</v>
      </c>
      <c r="G319" s="4">
        <v>29</v>
      </c>
      <c r="H319" s="1">
        <v>17</v>
      </c>
    </row>
    <row r="320" spans="1:8" x14ac:dyDescent="0.35">
      <c r="A320" s="1">
        <v>319</v>
      </c>
      <c r="B320">
        <v>2</v>
      </c>
      <c r="C320" s="12">
        <v>8</v>
      </c>
      <c r="D320" s="3">
        <v>0.65237122978578554</v>
      </c>
      <c r="E320" s="1">
        <v>1</v>
      </c>
      <c r="F320" s="4">
        <v>333</v>
      </c>
      <c r="G320" s="4">
        <v>71</v>
      </c>
      <c r="H320" s="1">
        <v>0</v>
      </c>
    </row>
    <row r="321" spans="1:8" x14ac:dyDescent="0.35">
      <c r="A321" s="1">
        <v>320</v>
      </c>
      <c r="B321">
        <v>2</v>
      </c>
      <c r="C321" s="12">
        <v>8</v>
      </c>
      <c r="D321" s="3">
        <v>0.50972551232553087</v>
      </c>
      <c r="E321" s="1">
        <v>1</v>
      </c>
      <c r="F321" s="4">
        <v>254</v>
      </c>
      <c r="G321" s="4">
        <v>51</v>
      </c>
      <c r="H321" s="1">
        <v>0</v>
      </c>
    </row>
    <row r="322" spans="1:8" x14ac:dyDescent="0.35">
      <c r="A322" s="1">
        <v>321</v>
      </c>
      <c r="B322">
        <v>2</v>
      </c>
      <c r="C322" s="12">
        <v>9</v>
      </c>
      <c r="D322" s="3">
        <v>1.0086174622992985</v>
      </c>
      <c r="E322" s="1">
        <v>2</v>
      </c>
      <c r="F322" s="4">
        <v>304</v>
      </c>
      <c r="G322" s="4">
        <v>63</v>
      </c>
      <c r="H322" s="1">
        <v>0</v>
      </c>
    </row>
    <row r="323" spans="1:8" x14ac:dyDescent="0.35">
      <c r="A323" s="1">
        <v>322</v>
      </c>
      <c r="B323">
        <v>2</v>
      </c>
      <c r="C323" s="12">
        <v>9</v>
      </c>
      <c r="D323" s="3">
        <v>1.1958105144694855</v>
      </c>
      <c r="E323" s="1">
        <v>2</v>
      </c>
      <c r="F323" s="4">
        <v>308</v>
      </c>
      <c r="G323" s="4">
        <v>65</v>
      </c>
      <c r="H323" s="1">
        <v>0</v>
      </c>
    </row>
    <row r="324" spans="1:8" x14ac:dyDescent="0.35">
      <c r="A324" s="1">
        <v>323</v>
      </c>
      <c r="B324">
        <v>2</v>
      </c>
      <c r="C324" s="12">
        <v>8</v>
      </c>
      <c r="D324" s="3">
        <v>0.79501239977253135</v>
      </c>
      <c r="E324" s="1">
        <v>1</v>
      </c>
      <c r="F324" s="4">
        <v>217</v>
      </c>
      <c r="G324" s="4">
        <v>42</v>
      </c>
      <c r="H324" s="1">
        <v>21</v>
      </c>
    </row>
    <row r="325" spans="1:8" x14ac:dyDescent="0.35">
      <c r="A325" s="1">
        <v>324</v>
      </c>
      <c r="B325">
        <v>2</v>
      </c>
      <c r="C325" s="12">
        <v>9</v>
      </c>
      <c r="D325" s="3">
        <v>0.95355778992234264</v>
      </c>
      <c r="E325" s="1">
        <v>2</v>
      </c>
      <c r="F325" s="4">
        <v>298</v>
      </c>
      <c r="G325" s="4">
        <v>62</v>
      </c>
      <c r="H325" s="1">
        <v>1</v>
      </c>
    </row>
    <row r="326" spans="1:8" x14ac:dyDescent="0.35">
      <c r="A326" s="1">
        <v>325</v>
      </c>
      <c r="B326">
        <v>2</v>
      </c>
      <c r="C326" s="12">
        <v>9</v>
      </c>
      <c r="D326" s="3">
        <v>0.83131147018866614</v>
      </c>
      <c r="E326" s="1">
        <v>2</v>
      </c>
      <c r="F326" s="4">
        <v>233</v>
      </c>
      <c r="G326" s="4">
        <v>46</v>
      </c>
      <c r="H326" s="1">
        <v>16</v>
      </c>
    </row>
    <row r="327" spans="1:8" x14ac:dyDescent="0.35">
      <c r="A327" s="1">
        <v>326</v>
      </c>
      <c r="B327">
        <v>2</v>
      </c>
      <c r="C327" s="12">
        <v>5</v>
      </c>
      <c r="D327" s="3">
        <v>1.4887147042609286</v>
      </c>
      <c r="E327" s="1">
        <v>3</v>
      </c>
      <c r="F327" s="4">
        <v>306</v>
      </c>
      <c r="G327" s="4">
        <v>64</v>
      </c>
      <c r="H327" s="1">
        <v>0</v>
      </c>
    </row>
    <row r="328" spans="1:8" x14ac:dyDescent="0.35">
      <c r="A328" s="1">
        <v>327</v>
      </c>
      <c r="B328">
        <v>2</v>
      </c>
      <c r="C328" s="12">
        <v>6</v>
      </c>
      <c r="D328" s="3">
        <v>1.184596160579531</v>
      </c>
      <c r="E328" s="1">
        <v>2</v>
      </c>
      <c r="F328" s="4">
        <v>258</v>
      </c>
      <c r="G328" s="4">
        <v>52</v>
      </c>
      <c r="H328" s="1">
        <v>14</v>
      </c>
    </row>
    <row r="329" spans="1:8" x14ac:dyDescent="0.35">
      <c r="A329" s="1">
        <v>328</v>
      </c>
      <c r="B329">
        <v>2</v>
      </c>
      <c r="C329" s="12">
        <v>10</v>
      </c>
      <c r="D329" s="3">
        <v>0.874200966587523</v>
      </c>
      <c r="E329" s="1">
        <v>2</v>
      </c>
      <c r="F329" s="4">
        <v>219</v>
      </c>
      <c r="G329" s="4">
        <v>42</v>
      </c>
      <c r="H329" s="1">
        <v>27</v>
      </c>
    </row>
    <row r="330" spans="1:8" x14ac:dyDescent="0.35">
      <c r="A330" s="1">
        <v>329</v>
      </c>
      <c r="B330">
        <v>2</v>
      </c>
      <c r="C330" s="12">
        <v>8</v>
      </c>
      <c r="D330" s="3">
        <v>1.370528141502291</v>
      </c>
      <c r="E330" s="1">
        <v>3</v>
      </c>
      <c r="F330" s="4">
        <v>245</v>
      </c>
      <c r="G330" s="4">
        <v>49</v>
      </c>
      <c r="H330" s="1">
        <v>17</v>
      </c>
    </row>
    <row r="331" spans="1:8" x14ac:dyDescent="0.35">
      <c r="A331" s="1">
        <v>330</v>
      </c>
      <c r="B331">
        <v>2</v>
      </c>
      <c r="C331" s="12">
        <v>8</v>
      </c>
      <c r="D331" s="3">
        <v>1.2449013436489622</v>
      </c>
      <c r="E331" s="1">
        <v>2</v>
      </c>
      <c r="F331" s="4">
        <v>273</v>
      </c>
      <c r="G331" s="4">
        <v>56</v>
      </c>
      <c r="H331" s="1">
        <v>0</v>
      </c>
    </row>
    <row r="332" spans="1:8" x14ac:dyDescent="0.35">
      <c r="A332" s="1">
        <v>331</v>
      </c>
      <c r="B332">
        <v>2</v>
      </c>
      <c r="C332" s="12">
        <v>8</v>
      </c>
      <c r="D332" s="3">
        <v>1.2495164608262712</v>
      </c>
      <c r="E332" s="1">
        <v>0</v>
      </c>
      <c r="F332" s="4">
        <v>214</v>
      </c>
      <c r="G332" s="4">
        <v>41</v>
      </c>
      <c r="H332" s="1">
        <v>22</v>
      </c>
    </row>
    <row r="333" spans="1:8" x14ac:dyDescent="0.35">
      <c r="A333" s="1">
        <v>332</v>
      </c>
      <c r="B333">
        <v>2</v>
      </c>
      <c r="C333" s="12">
        <v>8</v>
      </c>
      <c r="D333" s="3">
        <v>0.48119238979415968</v>
      </c>
      <c r="E333" s="1">
        <v>1</v>
      </c>
      <c r="F333" s="4">
        <v>192</v>
      </c>
      <c r="G333" s="4">
        <v>36</v>
      </c>
      <c r="H333" s="1">
        <v>34</v>
      </c>
    </row>
    <row r="334" spans="1:8" x14ac:dyDescent="0.35">
      <c r="A334" s="1">
        <v>333</v>
      </c>
      <c r="B334">
        <v>2</v>
      </c>
      <c r="C334" s="12">
        <v>5</v>
      </c>
      <c r="D334" s="3">
        <v>0.89996268823233549</v>
      </c>
      <c r="E334" s="1">
        <v>3</v>
      </c>
      <c r="F334" s="4">
        <v>303</v>
      </c>
      <c r="G334" s="4">
        <v>63</v>
      </c>
      <c r="H334" s="1">
        <v>23</v>
      </c>
    </row>
    <row r="335" spans="1:8" x14ac:dyDescent="0.35">
      <c r="A335" s="1">
        <v>334</v>
      </c>
      <c r="B335">
        <v>2</v>
      </c>
      <c r="C335" s="12">
        <v>11</v>
      </c>
      <c r="D335" s="3">
        <v>1.5305673766997643</v>
      </c>
      <c r="E335" s="1">
        <v>0</v>
      </c>
      <c r="F335" s="4">
        <v>220</v>
      </c>
      <c r="G335" s="4">
        <v>43</v>
      </c>
      <c r="H335" s="1">
        <v>0</v>
      </c>
    </row>
    <row r="336" spans="1:8" x14ac:dyDescent="0.35">
      <c r="A336" s="1">
        <v>335</v>
      </c>
      <c r="B336">
        <v>2</v>
      </c>
      <c r="C336" s="12">
        <v>9</v>
      </c>
      <c r="D336" s="3">
        <v>0.72725220231950516</v>
      </c>
      <c r="E336" s="1">
        <v>3</v>
      </c>
      <c r="F336" s="4">
        <v>224</v>
      </c>
      <c r="G336" s="4">
        <v>43</v>
      </c>
      <c r="H336" s="1">
        <v>64</v>
      </c>
    </row>
    <row r="337" spans="1:8" x14ac:dyDescent="0.35">
      <c r="A337" s="1">
        <v>336</v>
      </c>
      <c r="B337">
        <v>2</v>
      </c>
      <c r="C337" s="12">
        <v>7</v>
      </c>
      <c r="D337" s="3">
        <v>0.80408574629109353</v>
      </c>
      <c r="E337" s="1">
        <v>2</v>
      </c>
      <c r="F337" s="4">
        <v>230</v>
      </c>
      <c r="G337" s="4">
        <v>45</v>
      </c>
      <c r="H337" s="1">
        <v>58</v>
      </c>
    </row>
    <row r="338" spans="1:8" x14ac:dyDescent="0.35">
      <c r="A338" s="1">
        <v>337</v>
      </c>
      <c r="B338">
        <v>2</v>
      </c>
      <c r="C338" s="12">
        <v>9</v>
      </c>
      <c r="D338" s="3">
        <v>1.057700617617229</v>
      </c>
      <c r="E338" s="1">
        <v>1</v>
      </c>
      <c r="F338" s="4">
        <v>296</v>
      </c>
      <c r="G338" s="4">
        <v>62</v>
      </c>
      <c r="H338" s="1">
        <v>5</v>
      </c>
    </row>
    <row r="339" spans="1:8" x14ac:dyDescent="0.35">
      <c r="A339" s="1">
        <v>338</v>
      </c>
      <c r="B339">
        <v>2</v>
      </c>
      <c r="C339" s="12">
        <v>5</v>
      </c>
      <c r="D339" s="3">
        <v>0.94530043068152736</v>
      </c>
      <c r="E339" s="1">
        <v>3</v>
      </c>
      <c r="F339" s="4">
        <v>206</v>
      </c>
      <c r="G339" s="4">
        <v>39</v>
      </c>
      <c r="H339" s="1">
        <v>30</v>
      </c>
    </row>
    <row r="340" spans="1:8" x14ac:dyDescent="0.35">
      <c r="A340" s="1">
        <v>339</v>
      </c>
      <c r="B340">
        <v>2</v>
      </c>
      <c r="C340" s="12">
        <v>11</v>
      </c>
      <c r="D340" s="3">
        <v>0.84424846388719743</v>
      </c>
      <c r="E340" s="1">
        <v>2</v>
      </c>
      <c r="F340" s="4">
        <v>260</v>
      </c>
      <c r="G340" s="4">
        <v>52</v>
      </c>
      <c r="H340" s="1">
        <v>0</v>
      </c>
    </row>
    <row r="341" spans="1:8" x14ac:dyDescent="0.35">
      <c r="A341" s="1">
        <v>340</v>
      </c>
      <c r="B341">
        <v>2</v>
      </c>
      <c r="C341" s="12">
        <v>6</v>
      </c>
      <c r="D341" s="3">
        <v>1.1887156031443737</v>
      </c>
      <c r="E341" s="1">
        <v>2</v>
      </c>
      <c r="F341" s="4">
        <v>257</v>
      </c>
      <c r="G341" s="4">
        <v>52</v>
      </c>
      <c r="H341" s="1">
        <v>0</v>
      </c>
    </row>
    <row r="342" spans="1:8" x14ac:dyDescent="0.35">
      <c r="A342" s="1">
        <v>341</v>
      </c>
      <c r="B342">
        <v>2</v>
      </c>
      <c r="C342" s="12">
        <v>9</v>
      </c>
      <c r="D342" s="3">
        <v>0.97864051692886278</v>
      </c>
      <c r="E342" s="1">
        <v>3</v>
      </c>
      <c r="F342" s="4">
        <v>291</v>
      </c>
      <c r="G342" s="4">
        <v>60</v>
      </c>
      <c r="H342" s="1">
        <v>0</v>
      </c>
    </row>
    <row r="343" spans="1:8" x14ac:dyDescent="0.35">
      <c r="A343" s="1">
        <v>342</v>
      </c>
      <c r="B343">
        <v>2</v>
      </c>
      <c r="C343" s="12">
        <v>8</v>
      </c>
      <c r="D343" s="3">
        <v>1.5583842721534893</v>
      </c>
      <c r="E343" s="1">
        <v>1</v>
      </c>
      <c r="F343" s="4">
        <v>219</v>
      </c>
      <c r="G343" s="4">
        <v>42</v>
      </c>
      <c r="H343" s="1">
        <v>18</v>
      </c>
    </row>
    <row r="344" spans="1:8" x14ac:dyDescent="0.35">
      <c r="A344" s="1">
        <v>343</v>
      </c>
      <c r="B344">
        <v>2</v>
      </c>
      <c r="C344" s="12">
        <v>8</v>
      </c>
      <c r="D344" s="3">
        <v>0.94584868545643985</v>
      </c>
      <c r="E344" s="1">
        <v>1</v>
      </c>
      <c r="F344" s="4">
        <v>266</v>
      </c>
      <c r="G344" s="4">
        <v>54</v>
      </c>
      <c r="H344" s="1">
        <v>0</v>
      </c>
    </row>
    <row r="345" spans="1:8" x14ac:dyDescent="0.35">
      <c r="A345" s="1">
        <v>344</v>
      </c>
      <c r="B345">
        <v>2</v>
      </c>
      <c r="C345" s="12">
        <v>5</v>
      </c>
      <c r="D345" s="3">
        <v>0.89413396406234824</v>
      </c>
      <c r="E345" s="1">
        <v>3</v>
      </c>
      <c r="F345" s="4">
        <v>258</v>
      </c>
      <c r="G345" s="4">
        <v>52</v>
      </c>
      <c r="H345" s="1">
        <v>0</v>
      </c>
    </row>
    <row r="346" spans="1:8" x14ac:dyDescent="0.35">
      <c r="A346" s="1">
        <v>345</v>
      </c>
      <c r="B346">
        <v>2</v>
      </c>
      <c r="C346" s="12">
        <v>6</v>
      </c>
      <c r="D346" s="3">
        <v>1.3811862825386925</v>
      </c>
      <c r="E346" s="1">
        <v>2</v>
      </c>
      <c r="F346" s="4">
        <v>292</v>
      </c>
      <c r="G346" s="4">
        <v>60</v>
      </c>
      <c r="H346" s="1">
        <v>0</v>
      </c>
    </row>
    <row r="347" spans="1:8" x14ac:dyDescent="0.35">
      <c r="A347" s="1">
        <v>346</v>
      </c>
      <c r="B347">
        <v>2</v>
      </c>
      <c r="C347" s="12">
        <v>9</v>
      </c>
      <c r="D347" s="3">
        <v>1.0739981942388113</v>
      </c>
      <c r="E347" s="1">
        <v>2</v>
      </c>
      <c r="F347" s="4">
        <v>222</v>
      </c>
      <c r="G347" s="4">
        <v>43</v>
      </c>
      <c r="H347" s="1">
        <v>35</v>
      </c>
    </row>
    <row r="348" spans="1:8" x14ac:dyDescent="0.35">
      <c r="A348" s="1">
        <v>347</v>
      </c>
      <c r="B348">
        <v>2</v>
      </c>
      <c r="C348" s="12">
        <v>7</v>
      </c>
      <c r="D348" s="3">
        <v>1.3207230747648282</v>
      </c>
      <c r="E348" s="1">
        <v>1</v>
      </c>
      <c r="F348" s="4">
        <v>184</v>
      </c>
      <c r="G348" s="4">
        <v>34</v>
      </c>
      <c r="H348" s="1">
        <v>35</v>
      </c>
    </row>
    <row r="349" spans="1:8" x14ac:dyDescent="0.35">
      <c r="A349" s="1">
        <v>348</v>
      </c>
      <c r="B349">
        <v>2</v>
      </c>
      <c r="C349" s="12">
        <v>4</v>
      </c>
      <c r="D349" s="3">
        <v>0.85092756560334237</v>
      </c>
      <c r="E349" s="1">
        <v>1</v>
      </c>
      <c r="F349" s="4">
        <v>230</v>
      </c>
      <c r="G349" s="4">
        <v>45</v>
      </c>
      <c r="H349" s="1">
        <v>25</v>
      </c>
    </row>
    <row r="350" spans="1:8" x14ac:dyDescent="0.35">
      <c r="A350" s="1">
        <v>349</v>
      </c>
      <c r="B350">
        <v>2</v>
      </c>
      <c r="C350" s="12">
        <v>11</v>
      </c>
      <c r="D350" s="3">
        <v>0.91899841234044288</v>
      </c>
      <c r="E350" s="1">
        <v>2</v>
      </c>
      <c r="F350" s="4">
        <v>202</v>
      </c>
      <c r="G350" s="4">
        <v>38</v>
      </c>
      <c r="H350" s="1">
        <v>17</v>
      </c>
    </row>
    <row r="351" spans="1:8" x14ac:dyDescent="0.35">
      <c r="A351" s="1">
        <v>350</v>
      </c>
      <c r="B351">
        <v>2</v>
      </c>
      <c r="C351" s="12">
        <v>11</v>
      </c>
      <c r="D351" s="3">
        <v>0.78892901708604768</v>
      </c>
      <c r="E351" s="1">
        <v>2</v>
      </c>
      <c r="F351" s="4">
        <v>266</v>
      </c>
      <c r="G351" s="4">
        <v>54</v>
      </c>
      <c r="H351" s="1">
        <v>0</v>
      </c>
    </row>
    <row r="352" spans="1:8" x14ac:dyDescent="0.35">
      <c r="A352" s="1">
        <v>351</v>
      </c>
      <c r="B352">
        <v>2</v>
      </c>
      <c r="C352" s="12">
        <v>5</v>
      </c>
      <c r="D352" s="3">
        <v>0.99903423031355487</v>
      </c>
      <c r="E352" s="1">
        <v>2</v>
      </c>
      <c r="F352" s="4">
        <v>255</v>
      </c>
      <c r="G352" s="4">
        <v>51</v>
      </c>
      <c r="H352" s="1">
        <v>0</v>
      </c>
    </row>
    <row r="353" spans="1:8" x14ac:dyDescent="0.35">
      <c r="A353" s="1">
        <v>352</v>
      </c>
      <c r="B353">
        <v>2</v>
      </c>
      <c r="C353" s="12">
        <v>10</v>
      </c>
      <c r="D353" s="3">
        <v>0.91288689216162311</v>
      </c>
      <c r="E353" s="1">
        <v>2</v>
      </c>
      <c r="F353" s="4">
        <v>252</v>
      </c>
      <c r="G353" s="4">
        <v>51</v>
      </c>
      <c r="H353" s="1">
        <v>0</v>
      </c>
    </row>
    <row r="354" spans="1:8" x14ac:dyDescent="0.35">
      <c r="A354" s="1">
        <v>353</v>
      </c>
      <c r="B354">
        <v>2</v>
      </c>
      <c r="C354" s="12">
        <v>10</v>
      </c>
      <c r="D354" s="3">
        <v>1.122338406072231</v>
      </c>
      <c r="E354" s="1">
        <v>3</v>
      </c>
      <c r="F354" s="4">
        <v>249</v>
      </c>
      <c r="G354" s="4">
        <v>50</v>
      </c>
      <c r="H354" s="1">
        <v>0</v>
      </c>
    </row>
    <row r="355" spans="1:8" x14ac:dyDescent="0.35">
      <c r="A355" s="1">
        <v>354</v>
      </c>
      <c r="B355">
        <v>2</v>
      </c>
      <c r="C355" s="12">
        <v>10</v>
      </c>
      <c r="D355" s="3">
        <v>1.239580231209402</v>
      </c>
      <c r="E355" s="1">
        <v>3</v>
      </c>
      <c r="F355" s="4">
        <v>301</v>
      </c>
      <c r="G355" s="4">
        <v>63</v>
      </c>
      <c r="H355" s="1">
        <v>0</v>
      </c>
    </row>
    <row r="356" spans="1:8" x14ac:dyDescent="0.35">
      <c r="A356" s="1">
        <v>355</v>
      </c>
      <c r="B356">
        <v>2</v>
      </c>
      <c r="C356" s="12">
        <v>6</v>
      </c>
      <c r="D356" s="3">
        <v>1.3726063368958421</v>
      </c>
      <c r="E356" s="1">
        <v>2</v>
      </c>
      <c r="F356" s="4">
        <v>232</v>
      </c>
      <c r="G356" s="4">
        <v>46</v>
      </c>
      <c r="H356" s="1">
        <v>20</v>
      </c>
    </row>
    <row r="357" spans="1:8" x14ac:dyDescent="0.35">
      <c r="A357" s="1">
        <v>356</v>
      </c>
      <c r="B357">
        <v>2</v>
      </c>
      <c r="C357" s="12">
        <v>9</v>
      </c>
      <c r="D357" s="3">
        <v>1.3307792439954937</v>
      </c>
      <c r="E357" s="1">
        <v>1</v>
      </c>
      <c r="F357" s="4">
        <v>282</v>
      </c>
      <c r="G357" s="4">
        <v>58</v>
      </c>
      <c r="H357" s="1">
        <v>0</v>
      </c>
    </row>
    <row r="358" spans="1:8" x14ac:dyDescent="0.35">
      <c r="A358" s="1">
        <v>357</v>
      </c>
      <c r="B358">
        <v>2</v>
      </c>
      <c r="C358" s="12">
        <v>9</v>
      </c>
      <c r="D358" s="3">
        <v>0.55112343741348013</v>
      </c>
      <c r="E358" s="1">
        <v>2</v>
      </c>
      <c r="F358" s="4">
        <v>262</v>
      </c>
      <c r="G358" s="4">
        <v>53</v>
      </c>
      <c r="H358" s="1">
        <v>2</v>
      </c>
    </row>
    <row r="359" spans="1:8" x14ac:dyDescent="0.35">
      <c r="A359" s="1">
        <v>358</v>
      </c>
      <c r="B359">
        <v>2</v>
      </c>
      <c r="C359" s="12">
        <v>6</v>
      </c>
      <c r="D359" s="3">
        <v>0.88323651223254274</v>
      </c>
      <c r="E359" s="1">
        <v>2</v>
      </c>
      <c r="F359" s="4">
        <v>259</v>
      </c>
      <c r="G359" s="4">
        <v>52</v>
      </c>
      <c r="H359" s="1">
        <v>0</v>
      </c>
    </row>
    <row r="360" spans="1:8" x14ac:dyDescent="0.35">
      <c r="A360" s="1">
        <v>359</v>
      </c>
      <c r="B360">
        <v>2</v>
      </c>
      <c r="C360" s="12">
        <v>6</v>
      </c>
      <c r="D360" s="3">
        <v>0.96692338299908442</v>
      </c>
      <c r="E360" s="1">
        <v>0</v>
      </c>
      <c r="F360" s="4">
        <v>248</v>
      </c>
      <c r="G360" s="4">
        <v>49</v>
      </c>
      <c r="H360" s="1">
        <v>0</v>
      </c>
    </row>
    <row r="361" spans="1:8" x14ac:dyDescent="0.35">
      <c r="A361" s="1">
        <v>360</v>
      </c>
      <c r="B361">
        <v>2</v>
      </c>
      <c r="C361" s="12">
        <v>10</v>
      </c>
      <c r="D361" s="3">
        <v>1.095084260465228</v>
      </c>
      <c r="E361" s="1">
        <v>2</v>
      </c>
      <c r="F361" s="4">
        <v>243</v>
      </c>
      <c r="G361" s="4">
        <v>48</v>
      </c>
      <c r="H361" s="1">
        <v>32</v>
      </c>
    </row>
    <row r="362" spans="1:8" x14ac:dyDescent="0.35">
      <c r="A362" s="1">
        <v>361</v>
      </c>
      <c r="B362">
        <v>2</v>
      </c>
      <c r="C362" s="12">
        <v>9</v>
      </c>
      <c r="D362" s="3">
        <v>0.82498991357715568</v>
      </c>
      <c r="E362" s="1">
        <v>0</v>
      </c>
      <c r="F362" s="4">
        <v>210</v>
      </c>
      <c r="G362" s="4">
        <v>40</v>
      </c>
      <c r="H362" s="1">
        <v>17</v>
      </c>
    </row>
    <row r="363" spans="1:8" x14ac:dyDescent="0.35">
      <c r="A363" s="1">
        <v>362</v>
      </c>
      <c r="B363">
        <v>2</v>
      </c>
      <c r="C363" s="12">
        <v>9</v>
      </c>
      <c r="D363" s="3">
        <v>1.0272586930805119</v>
      </c>
      <c r="E363" s="1">
        <v>2</v>
      </c>
      <c r="F363" s="4">
        <v>237</v>
      </c>
      <c r="G363" s="4">
        <v>47</v>
      </c>
      <c r="H363" s="1">
        <v>1</v>
      </c>
    </row>
    <row r="364" spans="1:8" x14ac:dyDescent="0.35">
      <c r="A364" s="1">
        <v>363</v>
      </c>
      <c r="B364">
        <v>2</v>
      </c>
      <c r="C364" s="12">
        <v>10</v>
      </c>
      <c r="D364" s="3">
        <v>1.2893693817895837</v>
      </c>
      <c r="E364" s="1">
        <v>3</v>
      </c>
      <c r="F364" s="4">
        <v>261</v>
      </c>
      <c r="G364" s="4">
        <v>53</v>
      </c>
      <c r="H364" s="1">
        <v>0</v>
      </c>
    </row>
    <row r="365" spans="1:8" x14ac:dyDescent="0.35">
      <c r="A365" s="1">
        <v>364</v>
      </c>
      <c r="B365">
        <v>2</v>
      </c>
      <c r="C365" s="12">
        <v>9</v>
      </c>
      <c r="D365" s="3">
        <v>0.79629421886784257</v>
      </c>
      <c r="E365" s="1">
        <v>2</v>
      </c>
      <c r="F365" s="4">
        <v>246</v>
      </c>
      <c r="G365" s="4">
        <v>49</v>
      </c>
      <c r="H365" s="1">
        <v>37</v>
      </c>
    </row>
    <row r="366" spans="1:8" x14ac:dyDescent="0.35">
      <c r="A366" s="1">
        <v>365</v>
      </c>
      <c r="B366">
        <v>2</v>
      </c>
      <c r="C366" s="12">
        <v>6</v>
      </c>
      <c r="D366" s="3">
        <v>1.0605916739004897</v>
      </c>
      <c r="E366" s="1">
        <v>3</v>
      </c>
      <c r="F366" s="4">
        <v>193</v>
      </c>
      <c r="G366" s="4">
        <v>36</v>
      </c>
      <c r="H366" s="1">
        <v>21</v>
      </c>
    </row>
    <row r="367" spans="1:8" x14ac:dyDescent="0.35">
      <c r="A367" s="1">
        <v>366</v>
      </c>
      <c r="B367">
        <v>2</v>
      </c>
      <c r="C367" s="12">
        <v>11</v>
      </c>
      <c r="D367" s="3">
        <v>1.109243671886361</v>
      </c>
      <c r="E367" s="1">
        <v>1</v>
      </c>
      <c r="F367" s="4">
        <v>277</v>
      </c>
      <c r="G367" s="4">
        <v>57</v>
      </c>
      <c r="H367" s="1">
        <v>35</v>
      </c>
    </row>
    <row r="368" spans="1:8" x14ac:dyDescent="0.35">
      <c r="C368" s="4"/>
      <c r="D368" s="4"/>
      <c r="E368" s="1"/>
    </row>
    <row r="369" spans="3:5" x14ac:dyDescent="0.35">
      <c r="C369" s="4"/>
      <c r="D369" s="4"/>
      <c r="E369" s="1"/>
    </row>
    <row r="370" spans="3:5" x14ac:dyDescent="0.35">
      <c r="C370" s="4"/>
      <c r="D370" s="4"/>
      <c r="E370" s="1"/>
    </row>
    <row r="371" spans="3:5" x14ac:dyDescent="0.35">
      <c r="C371" s="4"/>
      <c r="D371" s="4"/>
      <c r="E371" s="1"/>
    </row>
    <row r="372" spans="3:5" x14ac:dyDescent="0.35">
      <c r="C372" s="4"/>
      <c r="D372" s="4"/>
      <c r="E372" s="1"/>
    </row>
    <row r="373" spans="3:5" x14ac:dyDescent="0.35">
      <c r="C373" s="4"/>
      <c r="D373" s="4"/>
      <c r="E373" s="1"/>
    </row>
    <row r="374" spans="3:5" x14ac:dyDescent="0.35">
      <c r="C374" s="4"/>
      <c r="D374" s="4"/>
    </row>
    <row r="375" spans="3:5" x14ac:dyDescent="0.35">
      <c r="C375" s="4"/>
      <c r="D375" s="4"/>
    </row>
    <row r="376" spans="3:5" x14ac:dyDescent="0.35">
      <c r="C376" s="4"/>
      <c r="D376" s="4"/>
    </row>
    <row r="377" spans="3:5" x14ac:dyDescent="0.35">
      <c r="C377" s="4"/>
      <c r="D377" s="4"/>
    </row>
    <row r="378" spans="3:5" x14ac:dyDescent="0.35">
      <c r="C378" s="4"/>
      <c r="D378" s="4"/>
    </row>
    <row r="379" spans="3:5" x14ac:dyDescent="0.35">
      <c r="C379" s="4"/>
      <c r="D379" s="4"/>
    </row>
    <row r="380" spans="3:5" x14ac:dyDescent="0.35">
      <c r="C380" s="4"/>
      <c r="D380" s="4"/>
    </row>
    <row r="381" spans="3:5" x14ac:dyDescent="0.35">
      <c r="C381" s="4"/>
      <c r="D381" s="4"/>
    </row>
    <row r="382" spans="3:5" x14ac:dyDescent="0.35">
      <c r="C382" s="4"/>
      <c r="D382" s="4"/>
    </row>
    <row r="383" spans="3:5" x14ac:dyDescent="0.35">
      <c r="C383" s="4"/>
      <c r="D383" s="4"/>
    </row>
    <row r="384" spans="3:5" x14ac:dyDescent="0.35">
      <c r="C384" s="4"/>
      <c r="D384" s="4"/>
    </row>
    <row r="385" spans="3:4" x14ac:dyDescent="0.35">
      <c r="C385" s="4"/>
      <c r="D385" s="4"/>
    </row>
    <row r="386" spans="3:4" x14ac:dyDescent="0.35">
      <c r="C386" s="4"/>
      <c r="D386" s="4"/>
    </row>
    <row r="387" spans="3:4" x14ac:dyDescent="0.35">
      <c r="C387" s="4"/>
      <c r="D387" s="4"/>
    </row>
    <row r="388" spans="3:4" x14ac:dyDescent="0.35">
      <c r="C388" s="4"/>
      <c r="D388" s="4"/>
    </row>
    <row r="389" spans="3:4" x14ac:dyDescent="0.35">
      <c r="C389" s="4"/>
      <c r="D389" s="4"/>
    </row>
    <row r="390" spans="3:4" x14ac:dyDescent="0.35">
      <c r="C390" s="4"/>
      <c r="D390" s="4"/>
    </row>
    <row r="391" spans="3:4" x14ac:dyDescent="0.35">
      <c r="C391" s="4"/>
      <c r="D391" s="4"/>
    </row>
    <row r="392" spans="3:4" x14ac:dyDescent="0.35">
      <c r="C392" s="4"/>
      <c r="D392" s="4"/>
    </row>
    <row r="393" spans="3:4" x14ac:dyDescent="0.35">
      <c r="C393" s="4"/>
      <c r="D393" s="4"/>
    </row>
    <row r="394" spans="3:4" x14ac:dyDescent="0.35">
      <c r="C394" s="4"/>
      <c r="D394" s="4"/>
    </row>
    <row r="395" spans="3:4" x14ac:dyDescent="0.35">
      <c r="C395" s="4"/>
      <c r="D395" s="4"/>
    </row>
    <row r="396" spans="3:4" x14ac:dyDescent="0.35">
      <c r="C396" s="4"/>
      <c r="D396" s="4"/>
    </row>
    <row r="397" spans="3:4" x14ac:dyDescent="0.35">
      <c r="C397" s="4"/>
      <c r="D397" s="4"/>
    </row>
  </sheetData>
  <sortState ref="B7:H372">
    <sortCondition ref="B7:B372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5"/>
  <sheetViews>
    <sheetView showGridLines="0" zoomScaleNormal="100" workbookViewId="0">
      <selection activeCell="F11" sqref="F11"/>
    </sheetView>
  </sheetViews>
  <sheetFormatPr baseColWidth="10" defaultRowHeight="14.5" x14ac:dyDescent="0.35"/>
  <cols>
    <col min="1" max="1" width="16.36328125" style="1" customWidth="1"/>
    <col min="2" max="2" width="20.36328125" style="1" customWidth="1"/>
    <col min="3" max="3" width="20" style="1" customWidth="1"/>
    <col min="4" max="4" width="21" style="1" customWidth="1"/>
    <col min="6" max="6" width="28.36328125" customWidth="1"/>
    <col min="7" max="7" width="8.81640625" customWidth="1"/>
    <col min="8" max="8" width="6.1796875" customWidth="1"/>
    <col min="9" max="9" width="6.90625" customWidth="1"/>
    <col min="10" max="10" width="5.36328125" customWidth="1"/>
    <col min="11" max="11" width="8.1796875" customWidth="1"/>
  </cols>
  <sheetData>
    <row r="1" spans="1:11" x14ac:dyDescent="0.35">
      <c r="A1" s="14" t="s">
        <v>3</v>
      </c>
      <c r="B1" s="14" t="s">
        <v>0</v>
      </c>
      <c r="C1" s="14" t="s">
        <v>1</v>
      </c>
      <c r="D1" s="14" t="s">
        <v>2</v>
      </c>
      <c r="I1" s="1"/>
    </row>
    <row r="2" spans="1:11" x14ac:dyDescent="0.35">
      <c r="A2" s="1">
        <v>0</v>
      </c>
      <c r="B2" s="4">
        <v>50</v>
      </c>
      <c r="C2" s="4">
        <v>10</v>
      </c>
      <c r="D2" s="1">
        <v>81</v>
      </c>
      <c r="I2" s="10"/>
    </row>
    <row r="3" spans="1:11" ht="29" x14ac:dyDescent="0.35">
      <c r="A3" s="1">
        <v>0</v>
      </c>
      <c r="B3" s="4">
        <v>69</v>
      </c>
      <c r="C3" s="4">
        <v>15</v>
      </c>
      <c r="D3" s="1">
        <v>63</v>
      </c>
      <c r="G3" s="29" t="s">
        <v>61</v>
      </c>
    </row>
    <row r="4" spans="1:11" ht="29" x14ac:dyDescent="0.35">
      <c r="A4" s="1">
        <v>0</v>
      </c>
      <c r="B4" s="4">
        <v>60</v>
      </c>
      <c r="C4" s="4">
        <v>13</v>
      </c>
      <c r="D4" s="1">
        <v>72</v>
      </c>
      <c r="F4" s="11" t="s">
        <v>15</v>
      </c>
      <c r="G4" s="1">
        <v>0</v>
      </c>
      <c r="H4" s="1">
        <v>1</v>
      </c>
      <c r="I4" s="1">
        <v>2</v>
      </c>
      <c r="J4" s="1" t="s">
        <v>20</v>
      </c>
      <c r="K4" s="30" t="s">
        <v>62</v>
      </c>
    </row>
    <row r="5" spans="1:11" x14ac:dyDescent="0.35">
      <c r="A5" s="1">
        <v>0</v>
      </c>
      <c r="B5" s="4">
        <v>52</v>
      </c>
      <c r="C5" s="4">
        <v>10</v>
      </c>
      <c r="D5" s="1">
        <v>78</v>
      </c>
      <c r="F5" s="16" t="s">
        <v>13</v>
      </c>
      <c r="G5" s="3">
        <v>49.521739130434781</v>
      </c>
      <c r="H5" s="3">
        <v>99.372641509433961</v>
      </c>
      <c r="I5" s="3">
        <v>252.48387096774192</v>
      </c>
      <c r="J5" s="3"/>
      <c r="K5" s="3">
        <v>112.77868852459017</v>
      </c>
    </row>
    <row r="6" spans="1:11" ht="15" thickTop="1" x14ac:dyDescent="0.35">
      <c r="A6" s="1">
        <v>0</v>
      </c>
      <c r="B6" s="4">
        <v>69</v>
      </c>
      <c r="C6" s="4">
        <v>15</v>
      </c>
      <c r="D6" s="1">
        <v>83</v>
      </c>
      <c r="F6" s="16" t="s">
        <v>14</v>
      </c>
      <c r="G6" s="3">
        <v>9.8804347826086953</v>
      </c>
      <c r="H6" s="3">
        <v>24.735849056603772</v>
      </c>
      <c r="I6" s="3">
        <v>50.661290322580648</v>
      </c>
      <c r="J6" s="3"/>
      <c r="K6" s="3">
        <v>25.393442622950818</v>
      </c>
    </row>
    <row r="7" spans="1:11" x14ac:dyDescent="0.35">
      <c r="A7" s="1">
        <v>0</v>
      </c>
      <c r="B7" s="4">
        <v>54</v>
      </c>
      <c r="C7" s="4">
        <v>11</v>
      </c>
      <c r="D7" s="1">
        <v>81</v>
      </c>
      <c r="F7" s="16" t="s">
        <v>12</v>
      </c>
      <c r="G7" s="3">
        <v>80.054347826086953</v>
      </c>
      <c r="H7" s="3">
        <v>60.174528301886795</v>
      </c>
      <c r="I7" s="3">
        <v>11.403225806451612</v>
      </c>
      <c r="J7" s="3"/>
      <c r="K7" s="3">
        <v>56.909836065573771</v>
      </c>
    </row>
    <row r="8" spans="1:11" x14ac:dyDescent="0.35">
      <c r="A8" s="1">
        <v>0</v>
      </c>
      <c r="B8" s="4">
        <v>48</v>
      </c>
      <c r="C8" s="4">
        <v>9</v>
      </c>
      <c r="D8" s="1">
        <v>80</v>
      </c>
      <c r="I8" s="17"/>
      <c r="J8" s="18"/>
    </row>
    <row r="9" spans="1:11" x14ac:dyDescent="0.35">
      <c r="A9" s="1">
        <v>0</v>
      </c>
      <c r="B9" s="4">
        <v>63</v>
      </c>
      <c r="C9" s="4">
        <v>13</v>
      </c>
      <c r="D9" s="1">
        <v>86</v>
      </c>
      <c r="I9" s="17"/>
      <c r="J9" s="18"/>
    </row>
    <row r="10" spans="1:11" ht="15" thickBot="1" x14ac:dyDescent="0.4">
      <c r="A10" s="1">
        <v>0</v>
      </c>
      <c r="B10" s="4">
        <v>43</v>
      </c>
      <c r="C10" s="4">
        <v>8</v>
      </c>
      <c r="D10" s="1">
        <v>85</v>
      </c>
      <c r="G10" s="1"/>
    </row>
    <row r="11" spans="1:11" ht="15.5" thickTop="1" thickBot="1" x14ac:dyDescent="0.4">
      <c r="A11" s="1">
        <v>0</v>
      </c>
      <c r="B11" s="4">
        <v>52</v>
      </c>
      <c r="C11" s="4">
        <v>11</v>
      </c>
      <c r="D11" s="1">
        <v>87</v>
      </c>
      <c r="F11" s="1"/>
      <c r="G11" s="1"/>
      <c r="H11" s="1"/>
      <c r="I11" s="1"/>
      <c r="J11" s="1"/>
      <c r="K11" s="1"/>
    </row>
    <row r="12" spans="1:11" ht="15" thickTop="1" x14ac:dyDescent="0.35">
      <c r="A12" s="1">
        <v>0</v>
      </c>
      <c r="B12" s="4">
        <v>36</v>
      </c>
      <c r="C12" s="4">
        <v>6</v>
      </c>
      <c r="D12" s="1">
        <v>90</v>
      </c>
      <c r="F12" s="16"/>
      <c r="G12" s="3"/>
      <c r="H12" s="3"/>
      <c r="I12" s="3"/>
      <c r="J12" s="3"/>
      <c r="K12" s="3"/>
    </row>
    <row r="13" spans="1:11" x14ac:dyDescent="0.35">
      <c r="A13" s="1">
        <v>0</v>
      </c>
      <c r="B13" s="4">
        <v>66</v>
      </c>
      <c r="C13" s="4">
        <v>14</v>
      </c>
      <c r="D13" s="1">
        <v>76</v>
      </c>
      <c r="F13" s="16"/>
      <c r="G13" s="3"/>
      <c r="H13" s="3"/>
      <c r="I13" s="3"/>
      <c r="J13" s="3"/>
      <c r="K13" s="3"/>
    </row>
    <row r="14" spans="1:11" x14ac:dyDescent="0.35">
      <c r="A14" s="1">
        <v>0</v>
      </c>
      <c r="B14" s="4">
        <v>46</v>
      </c>
      <c r="C14" s="4">
        <v>9</v>
      </c>
      <c r="D14" s="1">
        <v>86</v>
      </c>
      <c r="F14" s="16"/>
      <c r="G14" s="3"/>
      <c r="H14" s="3"/>
      <c r="I14" s="3"/>
      <c r="J14" s="3"/>
      <c r="K14" s="3"/>
    </row>
    <row r="15" spans="1:11" x14ac:dyDescent="0.35">
      <c r="A15" s="1">
        <v>0</v>
      </c>
      <c r="B15" s="4">
        <v>19</v>
      </c>
      <c r="C15" s="4">
        <v>2</v>
      </c>
      <c r="D15" s="1">
        <v>92</v>
      </c>
      <c r="I15" s="10"/>
      <c r="J15" s="1"/>
    </row>
    <row r="16" spans="1:11" x14ac:dyDescent="0.35">
      <c r="A16" s="1">
        <v>0</v>
      </c>
      <c r="B16" s="4">
        <v>81</v>
      </c>
      <c r="C16" s="4">
        <v>18</v>
      </c>
      <c r="D16" s="1">
        <v>68</v>
      </c>
      <c r="I16" s="10"/>
      <c r="J16" s="1"/>
    </row>
    <row r="17" spans="1:10" x14ac:dyDescent="0.35">
      <c r="A17" s="1">
        <v>0</v>
      </c>
      <c r="B17" s="4">
        <v>52</v>
      </c>
      <c r="C17" s="4">
        <v>10</v>
      </c>
      <c r="D17" s="1">
        <v>77</v>
      </c>
      <c r="I17" s="10"/>
    </row>
    <row r="18" spans="1:10" x14ac:dyDescent="0.35">
      <c r="A18" s="1">
        <v>0</v>
      </c>
      <c r="B18" s="4">
        <v>70</v>
      </c>
      <c r="C18" s="4">
        <v>15</v>
      </c>
      <c r="D18" s="1">
        <v>82</v>
      </c>
      <c r="I18" s="10"/>
      <c r="J18" s="1"/>
    </row>
    <row r="19" spans="1:10" x14ac:dyDescent="0.35">
      <c r="A19" s="1">
        <v>0</v>
      </c>
      <c r="B19" s="4">
        <v>72</v>
      </c>
      <c r="C19" s="4">
        <v>16</v>
      </c>
      <c r="D19" s="1">
        <v>64</v>
      </c>
      <c r="I19" s="10"/>
      <c r="J19" s="1"/>
    </row>
    <row r="20" spans="1:10" x14ac:dyDescent="0.35">
      <c r="A20" s="1">
        <v>0</v>
      </c>
      <c r="B20" s="4">
        <v>38</v>
      </c>
      <c r="C20" s="4">
        <v>7</v>
      </c>
      <c r="D20" s="1">
        <v>87</v>
      </c>
      <c r="I20" s="10"/>
    </row>
    <row r="21" spans="1:10" x14ac:dyDescent="0.35">
      <c r="A21" s="1">
        <v>0</v>
      </c>
      <c r="B21" s="4">
        <v>68</v>
      </c>
      <c r="C21" s="4">
        <v>15</v>
      </c>
      <c r="D21" s="1">
        <v>65</v>
      </c>
      <c r="I21" s="10"/>
      <c r="J21" s="1"/>
    </row>
    <row r="22" spans="1:10" x14ac:dyDescent="0.35">
      <c r="A22" s="1">
        <v>0</v>
      </c>
      <c r="B22" s="4">
        <v>44</v>
      </c>
      <c r="C22" s="4">
        <v>8</v>
      </c>
      <c r="D22" s="1">
        <v>89</v>
      </c>
      <c r="I22" s="10"/>
      <c r="J22" s="1"/>
    </row>
    <row r="23" spans="1:10" x14ac:dyDescent="0.35">
      <c r="A23" s="1">
        <v>0</v>
      </c>
      <c r="B23" s="4">
        <v>71</v>
      </c>
      <c r="C23" s="4">
        <v>16</v>
      </c>
      <c r="D23" s="1">
        <v>71</v>
      </c>
      <c r="I23" s="10"/>
    </row>
    <row r="24" spans="1:10" x14ac:dyDescent="0.35">
      <c r="A24" s="1">
        <v>0</v>
      </c>
      <c r="B24" s="4">
        <v>53</v>
      </c>
      <c r="C24" s="4">
        <v>11</v>
      </c>
      <c r="D24" s="1">
        <v>75</v>
      </c>
      <c r="I24" s="10"/>
    </row>
    <row r="25" spans="1:10" x14ac:dyDescent="0.35">
      <c r="A25" s="1">
        <v>0</v>
      </c>
      <c r="B25" s="4">
        <v>38</v>
      </c>
      <c r="C25" s="4">
        <v>7</v>
      </c>
      <c r="D25" s="1">
        <v>81</v>
      </c>
      <c r="I25" s="10"/>
    </row>
    <row r="26" spans="1:10" x14ac:dyDescent="0.35">
      <c r="A26" s="1">
        <v>0</v>
      </c>
      <c r="B26" s="4">
        <v>48</v>
      </c>
      <c r="C26" s="4">
        <v>10</v>
      </c>
      <c r="D26" s="1">
        <v>84</v>
      </c>
      <c r="I26" s="10"/>
    </row>
    <row r="27" spans="1:10" x14ac:dyDescent="0.35">
      <c r="A27" s="1">
        <v>0</v>
      </c>
      <c r="B27" s="4">
        <v>59</v>
      </c>
      <c r="C27" s="4">
        <v>12</v>
      </c>
      <c r="D27" s="1">
        <v>65</v>
      </c>
      <c r="I27" s="10"/>
    </row>
    <row r="28" spans="1:10" x14ac:dyDescent="0.35">
      <c r="A28" s="1">
        <v>0</v>
      </c>
      <c r="B28" s="4">
        <v>36</v>
      </c>
      <c r="C28" s="4">
        <v>6</v>
      </c>
      <c r="D28" s="1">
        <v>94</v>
      </c>
      <c r="I28" s="10"/>
    </row>
    <row r="29" spans="1:10" x14ac:dyDescent="0.35">
      <c r="A29" s="1">
        <v>0</v>
      </c>
      <c r="B29" s="4">
        <v>28</v>
      </c>
      <c r="C29" s="4">
        <v>4</v>
      </c>
      <c r="D29" s="1">
        <v>86</v>
      </c>
      <c r="I29" s="10"/>
    </row>
    <row r="30" spans="1:10" x14ac:dyDescent="0.35">
      <c r="A30" s="1">
        <v>0</v>
      </c>
      <c r="B30" s="4">
        <v>70</v>
      </c>
      <c r="C30" s="4">
        <v>15</v>
      </c>
      <c r="D30" s="1">
        <v>62</v>
      </c>
      <c r="I30" s="10"/>
    </row>
    <row r="31" spans="1:10" x14ac:dyDescent="0.35">
      <c r="A31" s="1">
        <v>0</v>
      </c>
      <c r="B31" s="4">
        <v>39</v>
      </c>
      <c r="C31" s="4">
        <v>7</v>
      </c>
      <c r="D31" s="1">
        <v>82</v>
      </c>
      <c r="I31" s="10"/>
    </row>
    <row r="32" spans="1:10" x14ac:dyDescent="0.35">
      <c r="A32" s="1">
        <v>0</v>
      </c>
      <c r="B32" s="4">
        <v>40</v>
      </c>
      <c r="C32" s="4">
        <v>7</v>
      </c>
      <c r="D32" s="1">
        <v>85</v>
      </c>
      <c r="I32" s="10"/>
    </row>
    <row r="33" spans="1:9" x14ac:dyDescent="0.35">
      <c r="A33" s="1">
        <v>0</v>
      </c>
      <c r="B33" s="4">
        <v>42</v>
      </c>
      <c r="C33" s="4">
        <v>8</v>
      </c>
      <c r="D33" s="1">
        <v>84</v>
      </c>
      <c r="I33" s="10"/>
    </row>
    <row r="34" spans="1:9" x14ac:dyDescent="0.35">
      <c r="A34" s="1">
        <v>0</v>
      </c>
      <c r="B34" s="4">
        <v>67</v>
      </c>
      <c r="C34" s="4">
        <v>15</v>
      </c>
      <c r="D34" s="1">
        <v>74</v>
      </c>
      <c r="I34" s="10"/>
    </row>
    <row r="35" spans="1:9" x14ac:dyDescent="0.35">
      <c r="A35" s="1">
        <v>0</v>
      </c>
      <c r="B35" s="4">
        <v>34</v>
      </c>
      <c r="C35" s="4">
        <v>6</v>
      </c>
      <c r="D35" s="1">
        <v>84</v>
      </c>
      <c r="H35" s="10"/>
      <c r="I35" s="10"/>
    </row>
    <row r="36" spans="1:9" x14ac:dyDescent="0.35">
      <c r="A36" s="1">
        <v>0</v>
      </c>
      <c r="B36" s="4">
        <v>54</v>
      </c>
      <c r="C36" s="4">
        <v>11</v>
      </c>
      <c r="D36" s="1">
        <v>78</v>
      </c>
      <c r="H36" s="10"/>
      <c r="I36" s="10"/>
    </row>
    <row r="37" spans="1:9" x14ac:dyDescent="0.35">
      <c r="A37" s="1">
        <v>0</v>
      </c>
      <c r="B37" s="4">
        <v>53</v>
      </c>
      <c r="C37" s="4">
        <v>11</v>
      </c>
      <c r="D37" s="1">
        <v>70</v>
      </c>
      <c r="H37" s="10"/>
      <c r="I37" s="10"/>
    </row>
    <row r="38" spans="1:9" x14ac:dyDescent="0.35">
      <c r="A38" s="1">
        <v>0</v>
      </c>
      <c r="B38" s="4">
        <v>65</v>
      </c>
      <c r="C38" s="4">
        <v>14</v>
      </c>
      <c r="D38" s="1">
        <v>73</v>
      </c>
      <c r="H38" s="10"/>
      <c r="I38" s="10"/>
    </row>
    <row r="39" spans="1:9" x14ac:dyDescent="0.35">
      <c r="A39" s="1">
        <v>0</v>
      </c>
      <c r="B39" s="4">
        <v>38</v>
      </c>
      <c r="C39" s="4">
        <v>7</v>
      </c>
      <c r="D39" s="1">
        <v>82</v>
      </c>
      <c r="H39" s="10"/>
      <c r="I39" s="10"/>
    </row>
    <row r="40" spans="1:9" x14ac:dyDescent="0.35">
      <c r="A40" s="1">
        <v>0</v>
      </c>
      <c r="B40" s="4">
        <v>56</v>
      </c>
      <c r="C40" s="4">
        <v>12</v>
      </c>
      <c r="D40" s="1">
        <v>74</v>
      </c>
      <c r="H40" s="10"/>
      <c r="I40" s="10"/>
    </row>
    <row r="41" spans="1:9" x14ac:dyDescent="0.35">
      <c r="A41" s="1">
        <v>0</v>
      </c>
      <c r="B41" s="4">
        <v>53</v>
      </c>
      <c r="C41" s="4">
        <v>11</v>
      </c>
      <c r="D41" s="1">
        <v>75</v>
      </c>
      <c r="H41" s="10"/>
      <c r="I41" s="10"/>
    </row>
    <row r="42" spans="1:9" x14ac:dyDescent="0.35">
      <c r="A42" s="1">
        <v>0</v>
      </c>
      <c r="B42" s="4">
        <v>66</v>
      </c>
      <c r="C42" s="4">
        <v>14</v>
      </c>
      <c r="D42" s="1">
        <v>66</v>
      </c>
      <c r="H42" s="10"/>
      <c r="I42" s="10"/>
    </row>
    <row r="43" spans="1:9" x14ac:dyDescent="0.35">
      <c r="A43" s="1">
        <v>0</v>
      </c>
      <c r="B43" s="4">
        <v>40</v>
      </c>
      <c r="C43" s="4">
        <v>7</v>
      </c>
      <c r="D43" s="1">
        <v>89</v>
      </c>
      <c r="H43" s="10"/>
      <c r="I43" s="10"/>
    </row>
    <row r="44" spans="1:9" x14ac:dyDescent="0.35">
      <c r="A44" s="1">
        <v>0</v>
      </c>
      <c r="B44" s="4">
        <v>25</v>
      </c>
      <c r="C44" s="4">
        <v>3</v>
      </c>
      <c r="D44" s="1">
        <v>88</v>
      </c>
      <c r="H44" s="10"/>
      <c r="I44" s="10"/>
    </row>
    <row r="45" spans="1:9" x14ac:dyDescent="0.35">
      <c r="A45" s="1">
        <v>0</v>
      </c>
      <c r="B45" s="4">
        <v>42</v>
      </c>
      <c r="C45" s="4">
        <v>8</v>
      </c>
      <c r="D45" s="1">
        <v>82</v>
      </c>
      <c r="H45" s="10"/>
      <c r="I45" s="10"/>
    </row>
    <row r="46" spans="1:9" x14ac:dyDescent="0.35">
      <c r="A46" s="1">
        <v>0</v>
      </c>
      <c r="B46" s="4">
        <v>32</v>
      </c>
      <c r="C46" s="4">
        <v>5</v>
      </c>
      <c r="D46" s="1">
        <v>92</v>
      </c>
      <c r="H46" s="10"/>
      <c r="I46" s="10"/>
    </row>
    <row r="47" spans="1:9" x14ac:dyDescent="0.35">
      <c r="A47" s="1">
        <v>0</v>
      </c>
      <c r="B47" s="4">
        <v>56</v>
      </c>
      <c r="C47" s="4">
        <v>12</v>
      </c>
      <c r="D47" s="1">
        <v>90</v>
      </c>
      <c r="H47" s="10"/>
      <c r="I47" s="10"/>
    </row>
    <row r="48" spans="1:9" x14ac:dyDescent="0.35">
      <c r="A48" s="1">
        <v>0</v>
      </c>
      <c r="B48" s="4">
        <v>52</v>
      </c>
      <c r="C48" s="4">
        <v>11</v>
      </c>
      <c r="D48" s="1">
        <v>76</v>
      </c>
      <c r="H48" s="10"/>
      <c r="I48" s="10"/>
    </row>
    <row r="49" spans="1:9" x14ac:dyDescent="0.35">
      <c r="A49" s="1">
        <v>0</v>
      </c>
      <c r="B49" s="4">
        <v>51</v>
      </c>
      <c r="C49" s="4">
        <v>10</v>
      </c>
      <c r="D49" s="1">
        <v>76</v>
      </c>
      <c r="H49" s="10"/>
      <c r="I49" s="10"/>
    </row>
    <row r="50" spans="1:9" x14ac:dyDescent="0.35">
      <c r="A50" s="1">
        <v>0</v>
      </c>
      <c r="B50" s="4">
        <v>50</v>
      </c>
      <c r="C50" s="4">
        <v>10</v>
      </c>
      <c r="D50" s="1">
        <v>77</v>
      </c>
      <c r="H50" s="10"/>
      <c r="I50" s="10"/>
    </row>
    <row r="51" spans="1:9" x14ac:dyDescent="0.35">
      <c r="A51" s="1">
        <v>0</v>
      </c>
      <c r="B51" s="4">
        <v>69</v>
      </c>
      <c r="C51" s="4">
        <v>15</v>
      </c>
      <c r="D51" s="1">
        <v>74</v>
      </c>
      <c r="H51" s="10"/>
      <c r="I51" s="10"/>
    </row>
    <row r="52" spans="1:9" x14ac:dyDescent="0.35">
      <c r="A52" s="1">
        <v>0</v>
      </c>
      <c r="B52" s="4">
        <v>43</v>
      </c>
      <c r="C52" s="4">
        <v>8</v>
      </c>
      <c r="D52" s="1">
        <v>81</v>
      </c>
      <c r="H52" s="10"/>
      <c r="I52" s="10"/>
    </row>
    <row r="53" spans="1:9" x14ac:dyDescent="0.35">
      <c r="A53" s="1">
        <v>0</v>
      </c>
      <c r="B53" s="4">
        <v>62</v>
      </c>
      <c r="C53" s="4">
        <v>13</v>
      </c>
      <c r="D53" s="1">
        <v>73</v>
      </c>
      <c r="H53" s="10"/>
      <c r="I53" s="10"/>
    </row>
    <row r="54" spans="1:9" x14ac:dyDescent="0.35">
      <c r="A54" s="1">
        <v>0</v>
      </c>
      <c r="B54" s="4">
        <v>55</v>
      </c>
      <c r="C54" s="4">
        <v>11</v>
      </c>
      <c r="D54" s="1">
        <v>87</v>
      </c>
      <c r="H54" s="10"/>
      <c r="I54" s="10"/>
    </row>
    <row r="55" spans="1:9" x14ac:dyDescent="0.35">
      <c r="A55" s="1">
        <v>0</v>
      </c>
      <c r="B55" s="4">
        <v>53</v>
      </c>
      <c r="C55" s="4">
        <v>11</v>
      </c>
      <c r="D55" s="1">
        <v>78</v>
      </c>
      <c r="H55" s="10"/>
      <c r="I55" s="10"/>
    </row>
    <row r="56" spans="1:9" x14ac:dyDescent="0.35">
      <c r="A56" s="1">
        <v>0</v>
      </c>
      <c r="B56" s="4">
        <v>49</v>
      </c>
      <c r="C56" s="4">
        <v>10</v>
      </c>
      <c r="D56" s="1">
        <v>76</v>
      </c>
      <c r="H56" s="10"/>
      <c r="I56" s="10"/>
    </row>
    <row r="57" spans="1:9" x14ac:dyDescent="0.35">
      <c r="A57" s="1">
        <v>0</v>
      </c>
      <c r="B57" s="4">
        <v>47</v>
      </c>
      <c r="C57" s="4">
        <v>9</v>
      </c>
      <c r="D57" s="1">
        <v>80</v>
      </c>
      <c r="H57" s="10"/>
      <c r="I57" s="10"/>
    </row>
    <row r="58" spans="1:9" x14ac:dyDescent="0.35">
      <c r="A58" s="1">
        <v>0</v>
      </c>
      <c r="B58" s="4">
        <v>35</v>
      </c>
      <c r="C58" s="4">
        <v>6</v>
      </c>
      <c r="D58" s="1">
        <v>89</v>
      </c>
      <c r="H58" s="10"/>
      <c r="I58" s="10"/>
    </row>
    <row r="59" spans="1:9" x14ac:dyDescent="0.35">
      <c r="A59" s="1">
        <v>0</v>
      </c>
      <c r="B59" s="4">
        <v>45</v>
      </c>
      <c r="C59" s="4">
        <v>9</v>
      </c>
      <c r="D59" s="1">
        <v>88</v>
      </c>
      <c r="H59" s="10"/>
      <c r="I59" s="10"/>
    </row>
    <row r="60" spans="1:9" x14ac:dyDescent="0.35">
      <c r="A60" s="1">
        <v>0</v>
      </c>
      <c r="B60" s="4">
        <v>54</v>
      </c>
      <c r="C60" s="4">
        <v>11</v>
      </c>
      <c r="D60" s="1">
        <v>78</v>
      </c>
      <c r="H60" s="10"/>
      <c r="I60" s="10"/>
    </row>
    <row r="61" spans="1:9" x14ac:dyDescent="0.35">
      <c r="A61" s="1">
        <v>0</v>
      </c>
      <c r="B61" s="4">
        <v>48</v>
      </c>
      <c r="C61" s="4">
        <v>10</v>
      </c>
      <c r="D61" s="1">
        <v>81</v>
      </c>
      <c r="H61" s="10"/>
      <c r="I61" s="10"/>
    </row>
    <row r="62" spans="1:9" x14ac:dyDescent="0.35">
      <c r="A62" s="1">
        <v>0</v>
      </c>
      <c r="B62" s="4">
        <v>29</v>
      </c>
      <c r="C62" s="4">
        <v>4</v>
      </c>
      <c r="D62" s="1">
        <v>94</v>
      </c>
      <c r="H62" s="10"/>
      <c r="I62" s="10"/>
    </row>
    <row r="63" spans="1:9" x14ac:dyDescent="0.35">
      <c r="A63" s="1">
        <v>0</v>
      </c>
      <c r="B63" s="4">
        <v>60</v>
      </c>
      <c r="C63" s="4">
        <v>13</v>
      </c>
      <c r="D63" s="1">
        <v>72</v>
      </c>
      <c r="H63" s="10"/>
      <c r="I63" s="10"/>
    </row>
    <row r="64" spans="1:9" x14ac:dyDescent="0.35">
      <c r="A64" s="1">
        <v>0</v>
      </c>
      <c r="B64" s="4">
        <v>51</v>
      </c>
      <c r="C64" s="4">
        <v>10</v>
      </c>
      <c r="D64" s="1">
        <v>78</v>
      </c>
      <c r="H64" s="10"/>
      <c r="I64" s="10"/>
    </row>
    <row r="65" spans="1:9" x14ac:dyDescent="0.35">
      <c r="A65" s="1">
        <v>0</v>
      </c>
      <c r="B65" s="4">
        <v>29</v>
      </c>
      <c r="C65" s="4">
        <v>4</v>
      </c>
      <c r="D65" s="1">
        <v>86</v>
      </c>
      <c r="H65" s="10"/>
      <c r="I65" s="10"/>
    </row>
    <row r="66" spans="1:9" x14ac:dyDescent="0.35">
      <c r="A66" s="1">
        <v>0</v>
      </c>
      <c r="B66" s="4">
        <v>44</v>
      </c>
      <c r="C66" s="4">
        <v>9</v>
      </c>
      <c r="D66" s="1">
        <v>79</v>
      </c>
      <c r="H66" s="10"/>
      <c r="I66" s="10"/>
    </row>
    <row r="67" spans="1:9" x14ac:dyDescent="0.35">
      <c r="A67" s="1">
        <v>0</v>
      </c>
      <c r="B67" s="4">
        <v>53</v>
      </c>
      <c r="C67" s="4">
        <v>11</v>
      </c>
      <c r="D67" s="1">
        <v>72</v>
      </c>
      <c r="H67" s="10"/>
      <c r="I67" s="10"/>
    </row>
    <row r="68" spans="1:9" x14ac:dyDescent="0.35">
      <c r="A68" s="1">
        <v>0</v>
      </c>
      <c r="B68" s="4">
        <v>63</v>
      </c>
      <c r="C68" s="4">
        <v>13</v>
      </c>
      <c r="D68" s="1">
        <v>70</v>
      </c>
      <c r="H68" s="10"/>
      <c r="I68" s="10"/>
    </row>
    <row r="69" spans="1:9" x14ac:dyDescent="0.35">
      <c r="A69" s="1">
        <v>0</v>
      </c>
      <c r="B69" s="4">
        <v>58</v>
      </c>
      <c r="C69" s="4">
        <v>12</v>
      </c>
      <c r="D69" s="1">
        <v>71</v>
      </c>
      <c r="H69" s="10"/>
      <c r="I69" s="10"/>
    </row>
    <row r="70" spans="1:9" x14ac:dyDescent="0.35">
      <c r="A70" s="1">
        <v>0</v>
      </c>
      <c r="B70" s="4">
        <v>11</v>
      </c>
      <c r="C70" s="4">
        <v>0</v>
      </c>
      <c r="D70" s="1">
        <v>97</v>
      </c>
      <c r="H70" s="10"/>
      <c r="I70" s="10"/>
    </row>
    <row r="71" spans="1:9" x14ac:dyDescent="0.35">
      <c r="A71" s="1">
        <v>0</v>
      </c>
      <c r="B71" s="4">
        <v>55</v>
      </c>
      <c r="C71" s="4">
        <v>11</v>
      </c>
      <c r="D71" s="1">
        <v>81</v>
      </c>
      <c r="H71" s="10"/>
      <c r="I71" s="10"/>
    </row>
    <row r="72" spans="1:9" x14ac:dyDescent="0.35">
      <c r="A72" s="1">
        <v>0</v>
      </c>
      <c r="B72" s="4">
        <v>40</v>
      </c>
      <c r="C72" s="4">
        <v>7</v>
      </c>
      <c r="D72" s="1">
        <v>82</v>
      </c>
      <c r="H72" s="10"/>
      <c r="I72" s="10"/>
    </row>
    <row r="73" spans="1:9" x14ac:dyDescent="0.35">
      <c r="A73" s="1">
        <v>0</v>
      </c>
      <c r="B73" s="4">
        <v>25</v>
      </c>
      <c r="C73" s="4">
        <v>3</v>
      </c>
      <c r="D73" s="1">
        <v>91</v>
      </c>
      <c r="H73" s="10"/>
      <c r="I73" s="10"/>
    </row>
    <row r="74" spans="1:9" x14ac:dyDescent="0.35">
      <c r="A74" s="1">
        <v>0</v>
      </c>
      <c r="B74" s="4">
        <v>64</v>
      </c>
      <c r="C74" s="4">
        <v>14</v>
      </c>
      <c r="D74" s="1">
        <v>71</v>
      </c>
      <c r="H74" s="10"/>
      <c r="I74" s="10"/>
    </row>
    <row r="75" spans="1:9" x14ac:dyDescent="0.35">
      <c r="A75" s="1">
        <v>0</v>
      </c>
      <c r="B75" s="4">
        <v>69</v>
      </c>
      <c r="C75" s="4">
        <v>15</v>
      </c>
      <c r="D75" s="1">
        <v>73</v>
      </c>
      <c r="H75" s="10"/>
      <c r="I75" s="10"/>
    </row>
    <row r="76" spans="1:9" x14ac:dyDescent="0.35">
      <c r="A76" s="1">
        <v>0</v>
      </c>
      <c r="B76" s="4">
        <v>20</v>
      </c>
      <c r="C76" s="4">
        <v>2</v>
      </c>
      <c r="D76" s="1">
        <v>93</v>
      </c>
      <c r="H76" s="10"/>
      <c r="I76" s="10"/>
    </row>
    <row r="77" spans="1:9" x14ac:dyDescent="0.35">
      <c r="A77" s="1">
        <v>0</v>
      </c>
      <c r="B77" s="4">
        <v>48</v>
      </c>
      <c r="C77" s="4">
        <v>10</v>
      </c>
      <c r="D77" s="1">
        <v>83</v>
      </c>
      <c r="H77" s="10"/>
      <c r="I77" s="10"/>
    </row>
    <row r="78" spans="1:9" x14ac:dyDescent="0.35">
      <c r="A78" s="1">
        <v>0</v>
      </c>
      <c r="B78" s="4">
        <v>64</v>
      </c>
      <c r="C78" s="4">
        <v>14</v>
      </c>
      <c r="D78" s="1">
        <v>74</v>
      </c>
      <c r="H78" s="10"/>
      <c r="I78" s="10"/>
    </row>
    <row r="79" spans="1:9" x14ac:dyDescent="0.35">
      <c r="A79" s="1">
        <v>0</v>
      </c>
      <c r="B79" s="4">
        <v>27</v>
      </c>
      <c r="C79" s="4">
        <v>4</v>
      </c>
      <c r="D79" s="1">
        <v>91</v>
      </c>
      <c r="H79" s="10"/>
      <c r="I79" s="10"/>
    </row>
    <row r="80" spans="1:9" x14ac:dyDescent="0.35">
      <c r="A80" s="1">
        <v>0</v>
      </c>
      <c r="B80" s="4">
        <v>54</v>
      </c>
      <c r="C80" s="4">
        <v>11</v>
      </c>
      <c r="D80" s="1">
        <v>77</v>
      </c>
      <c r="H80" s="10"/>
      <c r="I80" s="10"/>
    </row>
    <row r="81" spans="1:9" x14ac:dyDescent="0.35">
      <c r="A81" s="1">
        <v>0</v>
      </c>
      <c r="B81" s="4">
        <v>56</v>
      </c>
      <c r="C81" s="4">
        <v>12</v>
      </c>
      <c r="D81" s="1">
        <v>69</v>
      </c>
      <c r="H81" s="10"/>
      <c r="I81" s="10"/>
    </row>
    <row r="82" spans="1:9" x14ac:dyDescent="0.35">
      <c r="A82" s="1">
        <v>0</v>
      </c>
      <c r="B82" s="4">
        <v>57</v>
      </c>
      <c r="C82" s="4">
        <v>12</v>
      </c>
      <c r="D82" s="1">
        <v>78</v>
      </c>
      <c r="H82" s="10"/>
      <c r="I82" s="10"/>
    </row>
    <row r="83" spans="1:9" x14ac:dyDescent="0.35">
      <c r="A83" s="1">
        <v>0</v>
      </c>
      <c r="B83" s="4">
        <v>57</v>
      </c>
      <c r="C83" s="4">
        <v>12</v>
      </c>
      <c r="D83" s="1">
        <v>71</v>
      </c>
      <c r="H83" s="10"/>
      <c r="I83" s="10"/>
    </row>
    <row r="84" spans="1:9" x14ac:dyDescent="0.35">
      <c r="A84" s="1">
        <v>0</v>
      </c>
      <c r="B84" s="4">
        <v>32</v>
      </c>
      <c r="C84" s="4">
        <v>5</v>
      </c>
      <c r="D84" s="1">
        <v>92</v>
      </c>
      <c r="H84" s="10"/>
      <c r="I84" s="10"/>
    </row>
    <row r="85" spans="1:9" x14ac:dyDescent="0.35">
      <c r="A85" s="1">
        <v>0</v>
      </c>
      <c r="B85" s="4">
        <v>50</v>
      </c>
      <c r="C85" s="4">
        <v>10</v>
      </c>
      <c r="D85" s="1">
        <v>85</v>
      </c>
      <c r="H85" s="10"/>
      <c r="I85" s="10"/>
    </row>
    <row r="86" spans="1:9" x14ac:dyDescent="0.35">
      <c r="A86" s="1">
        <v>0</v>
      </c>
      <c r="B86" s="4">
        <v>34</v>
      </c>
      <c r="C86" s="4">
        <v>6</v>
      </c>
      <c r="D86" s="1">
        <v>83</v>
      </c>
      <c r="H86" s="10"/>
      <c r="I86" s="10"/>
    </row>
    <row r="87" spans="1:9" x14ac:dyDescent="0.35">
      <c r="A87" s="1">
        <v>0</v>
      </c>
      <c r="B87" s="4">
        <v>54</v>
      </c>
      <c r="C87" s="4">
        <v>11</v>
      </c>
      <c r="D87" s="1">
        <v>79</v>
      </c>
      <c r="H87" s="10"/>
      <c r="I87" s="10"/>
    </row>
    <row r="88" spans="1:9" x14ac:dyDescent="0.35">
      <c r="A88" s="1">
        <v>0</v>
      </c>
      <c r="B88" s="4">
        <v>38</v>
      </c>
      <c r="C88" s="4">
        <v>7</v>
      </c>
      <c r="D88" s="1">
        <v>89</v>
      </c>
      <c r="H88" s="10"/>
      <c r="I88" s="10"/>
    </row>
    <row r="89" spans="1:9" x14ac:dyDescent="0.35">
      <c r="A89" s="1">
        <v>0</v>
      </c>
      <c r="B89" s="4">
        <v>53</v>
      </c>
      <c r="C89" s="4">
        <v>11</v>
      </c>
      <c r="D89" s="1">
        <v>87</v>
      </c>
      <c r="H89" s="10"/>
      <c r="I89" s="10"/>
    </row>
    <row r="90" spans="1:9" x14ac:dyDescent="0.35">
      <c r="A90" s="1">
        <v>0</v>
      </c>
      <c r="B90" s="4">
        <v>60</v>
      </c>
      <c r="C90" s="4">
        <v>13</v>
      </c>
      <c r="D90" s="1">
        <v>78</v>
      </c>
      <c r="H90" s="10"/>
      <c r="I90" s="10"/>
    </row>
    <row r="91" spans="1:9" x14ac:dyDescent="0.35">
      <c r="A91" s="1">
        <v>0</v>
      </c>
      <c r="B91" s="4">
        <v>42</v>
      </c>
      <c r="C91" s="4">
        <v>8</v>
      </c>
      <c r="D91" s="1">
        <v>84</v>
      </c>
      <c r="H91" s="10"/>
      <c r="I91" s="10"/>
    </row>
    <row r="92" spans="1:9" x14ac:dyDescent="0.35">
      <c r="A92" s="1">
        <v>0</v>
      </c>
      <c r="B92" s="4">
        <v>46</v>
      </c>
      <c r="C92" s="4">
        <v>9</v>
      </c>
      <c r="D92" s="1">
        <v>79</v>
      </c>
      <c r="H92" s="10"/>
      <c r="I92" s="10"/>
    </row>
    <row r="93" spans="1:9" x14ac:dyDescent="0.35">
      <c r="A93" s="1">
        <v>0</v>
      </c>
      <c r="B93" s="4">
        <v>43</v>
      </c>
      <c r="C93" s="4">
        <v>8</v>
      </c>
      <c r="D93" s="1">
        <v>84</v>
      </c>
      <c r="H93" s="10"/>
      <c r="I93" s="10"/>
    </row>
    <row r="94" spans="1:9" x14ac:dyDescent="0.35">
      <c r="A94" s="1">
        <v>1</v>
      </c>
      <c r="B94" s="4">
        <v>100</v>
      </c>
      <c r="C94" s="4">
        <v>25</v>
      </c>
      <c r="D94" s="1">
        <v>53</v>
      </c>
      <c r="H94" s="10"/>
      <c r="I94" s="10"/>
    </row>
    <row r="95" spans="1:9" x14ac:dyDescent="0.35">
      <c r="A95" s="1">
        <v>1</v>
      </c>
      <c r="B95" s="4">
        <v>125</v>
      </c>
      <c r="C95" s="4">
        <v>35</v>
      </c>
      <c r="D95" s="1">
        <v>52</v>
      </c>
      <c r="H95" s="10"/>
      <c r="I95" s="10"/>
    </row>
    <row r="96" spans="1:9" x14ac:dyDescent="0.35">
      <c r="A96" s="1">
        <v>1</v>
      </c>
      <c r="B96" s="4">
        <v>113</v>
      </c>
      <c r="C96" s="4">
        <v>30</v>
      </c>
      <c r="D96" s="1">
        <v>53</v>
      </c>
      <c r="H96" s="10"/>
      <c r="I96" s="10"/>
    </row>
    <row r="97" spans="1:9" x14ac:dyDescent="0.35">
      <c r="A97" s="1">
        <v>1</v>
      </c>
      <c r="B97" s="4">
        <v>102</v>
      </c>
      <c r="C97" s="4">
        <v>26</v>
      </c>
      <c r="D97" s="1">
        <v>78</v>
      </c>
      <c r="H97" s="10"/>
      <c r="I97" s="10"/>
    </row>
    <row r="98" spans="1:9" x14ac:dyDescent="0.35">
      <c r="A98" s="1">
        <v>1</v>
      </c>
      <c r="B98" s="4">
        <v>126</v>
      </c>
      <c r="C98" s="4">
        <v>35</v>
      </c>
      <c r="D98" s="1">
        <v>47</v>
      </c>
      <c r="H98" s="10"/>
      <c r="I98" s="10"/>
    </row>
    <row r="99" spans="1:9" x14ac:dyDescent="0.35">
      <c r="A99" s="1">
        <v>1</v>
      </c>
      <c r="B99" s="4">
        <v>105</v>
      </c>
      <c r="C99" s="4">
        <v>27</v>
      </c>
      <c r="D99" s="1">
        <v>51</v>
      </c>
      <c r="H99" s="10"/>
      <c r="I99" s="10"/>
    </row>
    <row r="100" spans="1:9" x14ac:dyDescent="0.35">
      <c r="A100" s="1">
        <v>1</v>
      </c>
      <c r="B100" s="4">
        <v>97</v>
      </c>
      <c r="C100" s="4">
        <v>24</v>
      </c>
      <c r="D100" s="1">
        <v>78</v>
      </c>
      <c r="H100" s="10"/>
      <c r="I100" s="10"/>
    </row>
    <row r="101" spans="1:9" x14ac:dyDescent="0.35">
      <c r="A101" s="1">
        <v>1</v>
      </c>
      <c r="B101" s="4">
        <v>117</v>
      </c>
      <c r="C101" s="4">
        <v>32</v>
      </c>
      <c r="D101" s="1">
        <v>51</v>
      </c>
      <c r="H101" s="10"/>
      <c r="I101" s="10"/>
    </row>
    <row r="102" spans="1:9" x14ac:dyDescent="0.35">
      <c r="A102" s="1">
        <v>1</v>
      </c>
      <c r="B102" s="4">
        <v>91</v>
      </c>
      <c r="C102" s="4">
        <v>21</v>
      </c>
      <c r="D102" s="1">
        <v>51</v>
      </c>
      <c r="H102" s="10"/>
      <c r="I102" s="10"/>
    </row>
    <row r="103" spans="1:9" x14ac:dyDescent="0.35">
      <c r="A103" s="1">
        <v>1</v>
      </c>
      <c r="B103" s="4">
        <v>103</v>
      </c>
      <c r="C103" s="4">
        <v>26</v>
      </c>
      <c r="D103" s="1">
        <v>64</v>
      </c>
      <c r="H103" s="10"/>
      <c r="I103" s="10"/>
    </row>
    <row r="104" spans="1:9" x14ac:dyDescent="0.35">
      <c r="A104" s="1">
        <v>1</v>
      </c>
      <c r="B104" s="4">
        <v>81</v>
      </c>
      <c r="C104" s="4">
        <v>17</v>
      </c>
      <c r="D104" s="1">
        <v>61</v>
      </c>
      <c r="H104" s="10"/>
      <c r="I104" s="10"/>
    </row>
    <row r="105" spans="1:9" x14ac:dyDescent="0.35">
      <c r="A105" s="1">
        <v>1</v>
      </c>
      <c r="B105" s="4">
        <v>122</v>
      </c>
      <c r="C105" s="4">
        <v>34</v>
      </c>
      <c r="D105" s="1">
        <v>78</v>
      </c>
      <c r="H105" s="10"/>
      <c r="I105" s="10"/>
    </row>
    <row r="106" spans="1:9" x14ac:dyDescent="0.35">
      <c r="A106" s="1">
        <v>1</v>
      </c>
      <c r="B106" s="4">
        <v>94</v>
      </c>
      <c r="C106" s="4">
        <v>23</v>
      </c>
      <c r="D106" s="1">
        <v>57</v>
      </c>
      <c r="H106" s="10"/>
      <c r="I106" s="10"/>
    </row>
    <row r="107" spans="1:9" x14ac:dyDescent="0.35">
      <c r="A107" s="1">
        <v>1</v>
      </c>
      <c r="B107" s="4">
        <v>58</v>
      </c>
      <c r="C107" s="4">
        <v>8</v>
      </c>
      <c r="D107" s="1">
        <v>77</v>
      </c>
      <c r="H107" s="10"/>
      <c r="I107" s="10"/>
    </row>
    <row r="108" spans="1:9" x14ac:dyDescent="0.35">
      <c r="A108" s="1">
        <v>1</v>
      </c>
      <c r="B108" s="4">
        <v>142</v>
      </c>
      <c r="C108" s="4">
        <v>42</v>
      </c>
      <c r="D108" s="1">
        <v>57</v>
      </c>
      <c r="H108" s="10"/>
      <c r="I108" s="10"/>
    </row>
    <row r="109" spans="1:9" x14ac:dyDescent="0.35">
      <c r="A109" s="1">
        <v>1</v>
      </c>
      <c r="B109" s="4">
        <v>102</v>
      </c>
      <c r="C109" s="4">
        <v>26</v>
      </c>
      <c r="D109" s="1">
        <v>69</v>
      </c>
      <c r="H109" s="10"/>
      <c r="I109" s="10"/>
    </row>
    <row r="110" spans="1:9" x14ac:dyDescent="0.35">
      <c r="A110" s="1">
        <v>1</v>
      </c>
      <c r="B110" s="4">
        <v>127</v>
      </c>
      <c r="C110" s="4">
        <v>36</v>
      </c>
      <c r="D110" s="1">
        <v>45</v>
      </c>
      <c r="H110" s="10"/>
      <c r="I110" s="10"/>
    </row>
    <row r="111" spans="1:9" x14ac:dyDescent="0.35">
      <c r="A111" s="1">
        <v>1</v>
      </c>
      <c r="B111" s="4">
        <v>129</v>
      </c>
      <c r="C111" s="4">
        <v>37</v>
      </c>
      <c r="D111" s="1">
        <v>64</v>
      </c>
      <c r="H111" s="10"/>
      <c r="I111" s="10"/>
    </row>
    <row r="112" spans="1:9" x14ac:dyDescent="0.35">
      <c r="A112" s="1">
        <v>1</v>
      </c>
      <c r="B112" s="4">
        <v>83</v>
      </c>
      <c r="C112" s="4">
        <v>18</v>
      </c>
      <c r="D112" s="1">
        <v>78</v>
      </c>
      <c r="H112" s="10"/>
      <c r="I112" s="10"/>
    </row>
    <row r="113" spans="1:9" x14ac:dyDescent="0.35">
      <c r="A113" s="1">
        <v>1</v>
      </c>
      <c r="B113" s="4">
        <v>124</v>
      </c>
      <c r="C113" s="4">
        <v>35</v>
      </c>
      <c r="D113" s="1">
        <v>57</v>
      </c>
      <c r="H113" s="10"/>
      <c r="I113" s="10"/>
    </row>
    <row r="114" spans="1:9" x14ac:dyDescent="0.35">
      <c r="A114" s="1">
        <v>1</v>
      </c>
      <c r="B114" s="4">
        <v>92</v>
      </c>
      <c r="C114" s="4">
        <v>22</v>
      </c>
      <c r="D114" s="1">
        <v>72</v>
      </c>
      <c r="H114" s="10"/>
      <c r="I114" s="10"/>
    </row>
    <row r="115" spans="1:9" x14ac:dyDescent="0.35">
      <c r="A115" s="1">
        <v>1</v>
      </c>
      <c r="B115" s="4">
        <v>128</v>
      </c>
      <c r="C115" s="4">
        <v>36</v>
      </c>
      <c r="D115" s="1">
        <v>45</v>
      </c>
      <c r="H115" s="10"/>
      <c r="I115" s="10"/>
    </row>
    <row r="116" spans="1:9" x14ac:dyDescent="0.35">
      <c r="A116" s="1">
        <v>1</v>
      </c>
      <c r="B116" s="4">
        <v>104</v>
      </c>
      <c r="C116" s="4">
        <v>27</v>
      </c>
      <c r="D116" s="1">
        <v>59</v>
      </c>
      <c r="H116" s="10"/>
      <c r="I116" s="10"/>
    </row>
    <row r="117" spans="1:9" x14ac:dyDescent="0.35">
      <c r="A117" s="1">
        <v>1</v>
      </c>
      <c r="B117" s="4">
        <v>84</v>
      </c>
      <c r="C117" s="4">
        <v>19</v>
      </c>
      <c r="D117" s="1">
        <v>58</v>
      </c>
      <c r="H117" s="10"/>
      <c r="I117" s="10"/>
    </row>
    <row r="118" spans="1:9" x14ac:dyDescent="0.35">
      <c r="A118" s="1">
        <v>1</v>
      </c>
      <c r="B118" s="4">
        <v>98</v>
      </c>
      <c r="C118" s="4">
        <v>24</v>
      </c>
      <c r="D118" s="1">
        <v>53</v>
      </c>
      <c r="H118" s="10"/>
      <c r="I118" s="10"/>
    </row>
    <row r="119" spans="1:9" x14ac:dyDescent="0.35">
      <c r="A119" s="1">
        <v>1</v>
      </c>
      <c r="B119" s="4">
        <v>111</v>
      </c>
      <c r="C119" s="4">
        <v>30</v>
      </c>
      <c r="D119" s="1">
        <v>52</v>
      </c>
      <c r="H119" s="10"/>
      <c r="I119" s="10"/>
    </row>
    <row r="120" spans="1:9" x14ac:dyDescent="0.35">
      <c r="A120" s="1">
        <v>1</v>
      </c>
      <c r="B120" s="4">
        <v>82</v>
      </c>
      <c r="C120" s="4">
        <v>18</v>
      </c>
      <c r="D120" s="1">
        <v>64</v>
      </c>
      <c r="H120" s="10"/>
      <c r="I120" s="10"/>
    </row>
    <row r="121" spans="1:9" x14ac:dyDescent="0.35">
      <c r="A121" s="1">
        <v>1</v>
      </c>
      <c r="B121" s="4">
        <v>71</v>
      </c>
      <c r="C121" s="4">
        <v>13</v>
      </c>
      <c r="D121" s="1">
        <v>68</v>
      </c>
      <c r="H121" s="10"/>
      <c r="I121" s="10"/>
    </row>
    <row r="122" spans="1:9" x14ac:dyDescent="0.35">
      <c r="A122" s="1">
        <v>1</v>
      </c>
      <c r="B122" s="4">
        <v>126</v>
      </c>
      <c r="C122" s="4">
        <v>36</v>
      </c>
      <c r="D122" s="1">
        <v>75</v>
      </c>
      <c r="H122" s="10"/>
      <c r="I122" s="10"/>
    </row>
    <row r="123" spans="1:9" x14ac:dyDescent="0.35">
      <c r="A123" s="1">
        <v>1</v>
      </c>
      <c r="B123" s="4">
        <v>85</v>
      </c>
      <c r="C123" s="4">
        <v>19</v>
      </c>
      <c r="D123" s="1">
        <v>58</v>
      </c>
      <c r="H123" s="10"/>
      <c r="I123" s="10"/>
    </row>
    <row r="124" spans="1:9" x14ac:dyDescent="0.35">
      <c r="A124" s="1">
        <v>1</v>
      </c>
      <c r="B124" s="4">
        <v>87</v>
      </c>
      <c r="C124" s="4">
        <v>20</v>
      </c>
      <c r="D124" s="1">
        <v>60</v>
      </c>
      <c r="H124" s="10"/>
      <c r="I124" s="10"/>
    </row>
    <row r="125" spans="1:9" x14ac:dyDescent="0.35">
      <c r="A125" s="1">
        <v>1</v>
      </c>
      <c r="B125" s="4">
        <v>90</v>
      </c>
      <c r="C125" s="4">
        <v>21</v>
      </c>
      <c r="D125" s="1">
        <v>56</v>
      </c>
      <c r="H125" s="10"/>
      <c r="I125" s="10"/>
    </row>
    <row r="126" spans="1:9" x14ac:dyDescent="0.35">
      <c r="A126" s="1">
        <v>1</v>
      </c>
      <c r="B126" s="4">
        <v>123</v>
      </c>
      <c r="C126" s="4">
        <v>34</v>
      </c>
      <c r="D126" s="1">
        <v>44</v>
      </c>
      <c r="H126" s="10"/>
      <c r="I126" s="10"/>
    </row>
    <row r="127" spans="1:9" x14ac:dyDescent="0.35">
      <c r="A127" s="1">
        <v>1</v>
      </c>
      <c r="B127" s="4">
        <v>78</v>
      </c>
      <c r="C127" s="4">
        <v>16</v>
      </c>
      <c r="D127" s="1">
        <v>79</v>
      </c>
      <c r="H127" s="10"/>
      <c r="I127" s="10"/>
    </row>
    <row r="128" spans="1:9" x14ac:dyDescent="0.35">
      <c r="A128" s="1">
        <v>1</v>
      </c>
      <c r="B128" s="4">
        <v>105</v>
      </c>
      <c r="C128" s="4">
        <v>27</v>
      </c>
      <c r="D128" s="1">
        <v>62</v>
      </c>
      <c r="H128" s="10"/>
      <c r="I128" s="10"/>
    </row>
    <row r="129" spans="1:9" x14ac:dyDescent="0.35">
      <c r="A129" s="1">
        <v>1</v>
      </c>
      <c r="B129" s="4">
        <v>103</v>
      </c>
      <c r="C129" s="4">
        <v>26</v>
      </c>
      <c r="D129" s="1">
        <v>45</v>
      </c>
      <c r="H129" s="10"/>
      <c r="I129" s="10"/>
    </row>
    <row r="130" spans="1:9" x14ac:dyDescent="0.35">
      <c r="A130" s="1">
        <v>1</v>
      </c>
      <c r="B130" s="4">
        <v>120</v>
      </c>
      <c r="C130" s="4">
        <v>33</v>
      </c>
      <c r="D130" s="1">
        <v>51</v>
      </c>
      <c r="H130" s="10"/>
      <c r="I130" s="10"/>
    </row>
    <row r="131" spans="1:9" x14ac:dyDescent="0.35">
      <c r="A131" s="1">
        <v>1</v>
      </c>
      <c r="B131" s="4">
        <v>85</v>
      </c>
      <c r="C131" s="4">
        <v>19</v>
      </c>
      <c r="D131" s="1">
        <v>62</v>
      </c>
      <c r="H131" s="10"/>
      <c r="I131" s="10"/>
    </row>
    <row r="132" spans="1:9" x14ac:dyDescent="0.35">
      <c r="A132" s="1">
        <v>1</v>
      </c>
      <c r="B132" s="4">
        <v>108</v>
      </c>
      <c r="C132" s="4">
        <v>28</v>
      </c>
      <c r="D132" s="1">
        <v>51</v>
      </c>
      <c r="H132" s="10"/>
      <c r="I132" s="10"/>
    </row>
    <row r="133" spans="1:9" x14ac:dyDescent="0.35">
      <c r="A133" s="1">
        <v>1</v>
      </c>
      <c r="B133" s="4">
        <v>104</v>
      </c>
      <c r="C133" s="4">
        <v>27</v>
      </c>
      <c r="D133" s="1">
        <v>60</v>
      </c>
      <c r="H133" s="10"/>
      <c r="I133" s="10"/>
    </row>
    <row r="134" spans="1:9" x14ac:dyDescent="0.35">
      <c r="A134" s="1">
        <v>1</v>
      </c>
      <c r="B134" s="4">
        <v>121</v>
      </c>
      <c r="C134" s="4">
        <v>33</v>
      </c>
      <c r="D134" s="1">
        <v>56</v>
      </c>
      <c r="H134" s="10"/>
      <c r="I134" s="10"/>
    </row>
    <row r="135" spans="1:9" x14ac:dyDescent="0.35">
      <c r="A135" s="1">
        <v>1</v>
      </c>
      <c r="B135" s="4">
        <v>86</v>
      </c>
      <c r="C135" s="4">
        <v>19</v>
      </c>
      <c r="D135" s="1">
        <v>71</v>
      </c>
      <c r="H135" s="10"/>
      <c r="I135" s="10"/>
    </row>
    <row r="136" spans="1:9" x14ac:dyDescent="0.35">
      <c r="A136" s="1">
        <v>1</v>
      </c>
      <c r="B136" s="4">
        <v>67</v>
      </c>
      <c r="C136" s="4">
        <v>12</v>
      </c>
      <c r="D136" s="1">
        <v>71</v>
      </c>
      <c r="H136" s="10"/>
      <c r="I136" s="10"/>
    </row>
    <row r="137" spans="1:9" x14ac:dyDescent="0.35">
      <c r="A137" s="1">
        <v>1</v>
      </c>
      <c r="B137" s="4">
        <v>90</v>
      </c>
      <c r="C137" s="4">
        <v>21</v>
      </c>
      <c r="D137" s="1">
        <v>69</v>
      </c>
      <c r="H137" s="10"/>
      <c r="I137" s="10"/>
    </row>
    <row r="138" spans="1:9" x14ac:dyDescent="0.35">
      <c r="A138" s="1">
        <v>1</v>
      </c>
      <c r="B138" s="4">
        <v>76</v>
      </c>
      <c r="C138" s="4">
        <v>15</v>
      </c>
      <c r="D138" s="1">
        <v>73</v>
      </c>
      <c r="H138" s="10"/>
      <c r="I138" s="10"/>
    </row>
    <row r="139" spans="1:9" x14ac:dyDescent="0.35">
      <c r="A139" s="1">
        <v>1</v>
      </c>
      <c r="B139" s="4">
        <v>108</v>
      </c>
      <c r="C139" s="4">
        <v>28</v>
      </c>
      <c r="D139" s="1">
        <v>64</v>
      </c>
      <c r="H139" s="10"/>
      <c r="I139" s="10"/>
    </row>
    <row r="140" spans="1:9" x14ac:dyDescent="0.35">
      <c r="A140" s="1">
        <v>1</v>
      </c>
      <c r="B140" s="4">
        <v>103</v>
      </c>
      <c r="C140" s="4">
        <v>26</v>
      </c>
      <c r="D140" s="1">
        <v>42</v>
      </c>
      <c r="H140" s="10"/>
      <c r="I140" s="10"/>
    </row>
    <row r="141" spans="1:9" x14ac:dyDescent="0.35">
      <c r="A141" s="1">
        <v>1</v>
      </c>
      <c r="B141" s="4">
        <v>101</v>
      </c>
      <c r="C141" s="4">
        <v>25</v>
      </c>
      <c r="D141" s="1">
        <v>46</v>
      </c>
      <c r="H141" s="10"/>
      <c r="I141" s="10"/>
    </row>
    <row r="142" spans="1:9" x14ac:dyDescent="0.35">
      <c r="A142" s="1">
        <v>1</v>
      </c>
      <c r="B142" s="4">
        <v>100</v>
      </c>
      <c r="C142" s="4">
        <v>25</v>
      </c>
      <c r="D142" s="1">
        <v>61</v>
      </c>
      <c r="H142" s="10"/>
      <c r="I142" s="10"/>
    </row>
    <row r="143" spans="1:9" x14ac:dyDescent="0.35">
      <c r="A143" s="1">
        <v>1</v>
      </c>
      <c r="B143" s="4">
        <v>125</v>
      </c>
      <c r="C143" s="4">
        <v>35</v>
      </c>
      <c r="D143" s="1">
        <v>50</v>
      </c>
      <c r="H143" s="10"/>
      <c r="I143" s="10"/>
    </row>
    <row r="144" spans="1:9" x14ac:dyDescent="0.35">
      <c r="A144" s="1">
        <v>1</v>
      </c>
      <c r="B144" s="4">
        <v>91</v>
      </c>
      <c r="C144" s="4">
        <v>21</v>
      </c>
      <c r="D144" s="1">
        <v>65</v>
      </c>
      <c r="H144" s="10"/>
      <c r="I144" s="10"/>
    </row>
    <row r="145" spans="1:9" x14ac:dyDescent="0.35">
      <c r="A145" s="1">
        <v>1</v>
      </c>
      <c r="B145" s="4">
        <v>116</v>
      </c>
      <c r="C145" s="4">
        <v>31</v>
      </c>
      <c r="D145" s="1">
        <v>54</v>
      </c>
      <c r="H145" s="10"/>
      <c r="I145" s="10"/>
    </row>
    <row r="146" spans="1:9" x14ac:dyDescent="0.35">
      <c r="A146" s="1">
        <v>1</v>
      </c>
      <c r="B146" s="4">
        <v>106</v>
      </c>
      <c r="C146" s="4">
        <v>27</v>
      </c>
      <c r="D146" s="1">
        <v>64</v>
      </c>
      <c r="H146" s="10"/>
      <c r="I146" s="10"/>
    </row>
    <row r="147" spans="1:9" x14ac:dyDescent="0.35">
      <c r="A147" s="1">
        <v>1</v>
      </c>
      <c r="B147" s="4">
        <v>104</v>
      </c>
      <c r="C147" s="4">
        <v>27</v>
      </c>
      <c r="D147" s="1">
        <v>46</v>
      </c>
      <c r="H147" s="10"/>
      <c r="I147" s="10"/>
    </row>
    <row r="148" spans="1:9" x14ac:dyDescent="0.35">
      <c r="A148" s="1">
        <v>1</v>
      </c>
      <c r="B148" s="4">
        <v>99</v>
      </c>
      <c r="C148" s="4">
        <v>25</v>
      </c>
      <c r="D148" s="1">
        <v>59</v>
      </c>
      <c r="H148" s="10"/>
      <c r="I148" s="10"/>
    </row>
    <row r="149" spans="1:9" x14ac:dyDescent="0.35">
      <c r="A149" s="1">
        <v>1</v>
      </c>
      <c r="B149" s="4">
        <v>96</v>
      </c>
      <c r="C149" s="4">
        <v>24</v>
      </c>
      <c r="D149" s="1">
        <v>41</v>
      </c>
      <c r="H149" s="10"/>
      <c r="I149" s="10"/>
    </row>
    <row r="150" spans="1:9" x14ac:dyDescent="0.35">
      <c r="A150" s="1">
        <v>1</v>
      </c>
      <c r="B150" s="4">
        <v>80</v>
      </c>
      <c r="C150" s="4">
        <v>17</v>
      </c>
      <c r="D150" s="1">
        <v>47</v>
      </c>
      <c r="H150" s="10"/>
      <c r="I150" s="10"/>
    </row>
    <row r="151" spans="1:9" x14ac:dyDescent="0.35">
      <c r="A151" s="1">
        <v>1</v>
      </c>
      <c r="B151" s="4">
        <v>94</v>
      </c>
      <c r="C151" s="4">
        <v>22</v>
      </c>
      <c r="D151" s="1">
        <v>54</v>
      </c>
      <c r="H151" s="10"/>
      <c r="I151" s="10"/>
    </row>
    <row r="152" spans="1:9" x14ac:dyDescent="0.35">
      <c r="A152" s="1">
        <v>1</v>
      </c>
      <c r="B152" s="4">
        <v>106</v>
      </c>
      <c r="C152" s="4">
        <v>27</v>
      </c>
      <c r="D152" s="1">
        <v>58</v>
      </c>
      <c r="H152" s="10"/>
      <c r="I152" s="10"/>
    </row>
    <row r="153" spans="1:9" x14ac:dyDescent="0.35">
      <c r="A153" s="1">
        <v>1</v>
      </c>
      <c r="B153" s="4">
        <v>98</v>
      </c>
      <c r="C153" s="4">
        <v>24</v>
      </c>
      <c r="D153" s="1">
        <v>65</v>
      </c>
      <c r="H153" s="10"/>
      <c r="I153" s="10"/>
    </row>
    <row r="154" spans="1:9" x14ac:dyDescent="0.35">
      <c r="A154" s="1">
        <v>1</v>
      </c>
      <c r="B154" s="4">
        <v>71</v>
      </c>
      <c r="C154" s="4">
        <v>14</v>
      </c>
      <c r="D154" s="1">
        <v>67</v>
      </c>
      <c r="H154" s="10"/>
      <c r="I154" s="10"/>
    </row>
    <row r="155" spans="1:9" x14ac:dyDescent="0.35">
      <c r="A155" s="1">
        <v>1</v>
      </c>
      <c r="B155" s="4">
        <v>114</v>
      </c>
      <c r="C155" s="4">
        <v>30</v>
      </c>
      <c r="D155" s="1">
        <v>48</v>
      </c>
      <c r="H155" s="10"/>
      <c r="I155" s="10"/>
    </row>
    <row r="156" spans="1:9" x14ac:dyDescent="0.35">
      <c r="A156" s="1">
        <v>1</v>
      </c>
      <c r="B156" s="4">
        <v>102</v>
      </c>
      <c r="C156" s="4">
        <v>26</v>
      </c>
      <c r="D156" s="1">
        <v>72</v>
      </c>
      <c r="H156" s="10"/>
      <c r="I156" s="10"/>
    </row>
    <row r="157" spans="1:9" x14ac:dyDescent="0.35">
      <c r="A157" s="1">
        <v>1</v>
      </c>
      <c r="B157" s="4">
        <v>72</v>
      </c>
      <c r="C157" s="4">
        <v>14</v>
      </c>
      <c r="D157" s="1">
        <v>47</v>
      </c>
      <c r="H157" s="10"/>
      <c r="I157" s="10"/>
    </row>
    <row r="158" spans="1:9" x14ac:dyDescent="0.35">
      <c r="A158" s="1">
        <v>1</v>
      </c>
      <c r="B158" s="4">
        <v>93</v>
      </c>
      <c r="C158" s="4">
        <v>22</v>
      </c>
      <c r="D158" s="1">
        <v>65</v>
      </c>
      <c r="H158" s="10"/>
      <c r="I158" s="10"/>
    </row>
    <row r="159" spans="1:9" x14ac:dyDescent="0.35">
      <c r="A159" s="1">
        <v>1</v>
      </c>
      <c r="B159" s="4">
        <v>104</v>
      </c>
      <c r="C159" s="4">
        <v>27</v>
      </c>
      <c r="D159" s="1">
        <v>60</v>
      </c>
      <c r="H159" s="10"/>
      <c r="I159" s="10"/>
    </row>
    <row r="160" spans="1:9" x14ac:dyDescent="0.35">
      <c r="A160" s="1">
        <v>1</v>
      </c>
      <c r="B160" s="4">
        <v>117</v>
      </c>
      <c r="C160" s="4">
        <v>32</v>
      </c>
      <c r="D160" s="1">
        <v>58</v>
      </c>
      <c r="H160" s="10"/>
      <c r="I160" s="10"/>
    </row>
    <row r="161" spans="1:9" x14ac:dyDescent="0.35">
      <c r="A161" s="1">
        <v>1</v>
      </c>
      <c r="B161" s="4">
        <v>110</v>
      </c>
      <c r="C161" s="4">
        <v>29</v>
      </c>
      <c r="D161" s="1">
        <v>44</v>
      </c>
      <c r="H161" s="10"/>
      <c r="I161" s="10"/>
    </row>
    <row r="162" spans="1:9" x14ac:dyDescent="0.35">
      <c r="A162" s="1">
        <v>1</v>
      </c>
      <c r="B162" s="4">
        <v>48</v>
      </c>
      <c r="C162" s="4">
        <v>4</v>
      </c>
      <c r="D162" s="1">
        <v>79</v>
      </c>
      <c r="H162" s="10"/>
      <c r="I162" s="10"/>
    </row>
    <row r="163" spans="1:9" x14ac:dyDescent="0.35">
      <c r="A163" s="1">
        <v>1</v>
      </c>
      <c r="B163" s="4">
        <v>106</v>
      </c>
      <c r="C163" s="4">
        <v>28</v>
      </c>
      <c r="D163" s="1">
        <v>51</v>
      </c>
      <c r="H163" s="10"/>
      <c r="I163" s="10"/>
    </row>
    <row r="164" spans="1:9" x14ac:dyDescent="0.35">
      <c r="A164" s="1">
        <v>1</v>
      </c>
      <c r="B164" s="4">
        <v>86</v>
      </c>
      <c r="C164" s="4">
        <v>19</v>
      </c>
      <c r="D164" s="1">
        <v>61</v>
      </c>
      <c r="H164" s="10"/>
      <c r="I164" s="10"/>
    </row>
    <row r="165" spans="1:9" x14ac:dyDescent="0.35">
      <c r="A165" s="1">
        <v>1</v>
      </c>
      <c r="B165" s="4">
        <v>67</v>
      </c>
      <c r="C165" s="4">
        <v>12</v>
      </c>
      <c r="D165" s="1">
        <v>66</v>
      </c>
      <c r="H165" s="10"/>
      <c r="I165" s="10"/>
    </row>
    <row r="166" spans="1:9" x14ac:dyDescent="0.35">
      <c r="A166" s="1">
        <v>1</v>
      </c>
      <c r="B166" s="4">
        <v>119</v>
      </c>
      <c r="C166" s="4">
        <v>33</v>
      </c>
      <c r="D166" s="1">
        <v>51</v>
      </c>
      <c r="H166" s="10"/>
      <c r="I166" s="10"/>
    </row>
    <row r="167" spans="1:9" x14ac:dyDescent="0.35">
      <c r="A167" s="1">
        <v>1</v>
      </c>
      <c r="B167" s="4">
        <v>126</v>
      </c>
      <c r="C167" s="4">
        <v>35</v>
      </c>
      <c r="D167" s="1">
        <v>65</v>
      </c>
      <c r="H167" s="10"/>
      <c r="I167" s="10"/>
    </row>
    <row r="168" spans="1:9" x14ac:dyDescent="0.35">
      <c r="A168" s="1">
        <v>1</v>
      </c>
      <c r="B168" s="4">
        <v>60</v>
      </c>
      <c r="C168" s="4">
        <v>9</v>
      </c>
      <c r="D168" s="1">
        <v>66</v>
      </c>
      <c r="H168" s="10"/>
      <c r="I168" s="10"/>
    </row>
    <row r="169" spans="1:9" x14ac:dyDescent="0.35">
      <c r="A169" s="1">
        <v>1</v>
      </c>
      <c r="B169" s="4">
        <v>98</v>
      </c>
      <c r="C169" s="4">
        <v>24</v>
      </c>
      <c r="D169" s="1">
        <v>65</v>
      </c>
      <c r="H169" s="10"/>
      <c r="I169" s="10"/>
    </row>
    <row r="170" spans="1:9" x14ac:dyDescent="0.35">
      <c r="A170" s="1">
        <v>1</v>
      </c>
      <c r="B170" s="4">
        <v>119</v>
      </c>
      <c r="C170" s="4">
        <v>33</v>
      </c>
      <c r="D170" s="1">
        <v>58</v>
      </c>
      <c r="H170" s="10"/>
      <c r="I170" s="10"/>
    </row>
    <row r="171" spans="1:9" x14ac:dyDescent="0.35">
      <c r="A171" s="1">
        <v>1</v>
      </c>
      <c r="B171" s="4">
        <v>69</v>
      </c>
      <c r="C171" s="4">
        <v>13</v>
      </c>
      <c r="D171" s="1">
        <v>67</v>
      </c>
      <c r="H171" s="10"/>
      <c r="I171" s="10"/>
    </row>
    <row r="172" spans="1:9" x14ac:dyDescent="0.35">
      <c r="A172" s="1">
        <v>1</v>
      </c>
      <c r="B172" s="4">
        <v>105</v>
      </c>
      <c r="C172" s="4">
        <v>27</v>
      </c>
      <c r="D172" s="1">
        <v>66</v>
      </c>
      <c r="H172" s="10"/>
      <c r="I172" s="10"/>
    </row>
    <row r="173" spans="1:9" x14ac:dyDescent="0.35">
      <c r="A173" s="1">
        <v>1</v>
      </c>
      <c r="B173" s="4">
        <v>109</v>
      </c>
      <c r="C173" s="4">
        <v>28</v>
      </c>
      <c r="D173" s="1">
        <v>63</v>
      </c>
      <c r="H173" s="10"/>
      <c r="I173" s="10"/>
    </row>
    <row r="174" spans="1:9" x14ac:dyDescent="0.35">
      <c r="A174" s="1">
        <v>1</v>
      </c>
      <c r="B174" s="4">
        <v>110</v>
      </c>
      <c r="C174" s="4">
        <v>29</v>
      </c>
      <c r="D174" s="1">
        <v>72</v>
      </c>
      <c r="H174" s="10"/>
      <c r="I174" s="10"/>
    </row>
    <row r="175" spans="1:9" x14ac:dyDescent="0.35">
      <c r="A175" s="1">
        <v>1</v>
      </c>
      <c r="B175" s="4">
        <v>109</v>
      </c>
      <c r="C175" s="4">
        <v>29</v>
      </c>
      <c r="D175" s="1">
        <v>50</v>
      </c>
      <c r="H175" s="10"/>
      <c r="I175" s="10"/>
    </row>
    <row r="176" spans="1:9" x14ac:dyDescent="0.35">
      <c r="A176" s="1">
        <v>1</v>
      </c>
      <c r="B176" s="4">
        <v>75</v>
      </c>
      <c r="C176" s="4">
        <v>15</v>
      </c>
      <c r="D176" s="1">
        <v>82</v>
      </c>
      <c r="H176" s="10"/>
      <c r="I176" s="10"/>
    </row>
    <row r="177" spans="1:9" x14ac:dyDescent="0.35">
      <c r="A177" s="1">
        <v>1</v>
      </c>
      <c r="B177" s="4">
        <v>100</v>
      </c>
      <c r="C177" s="4">
        <v>25</v>
      </c>
      <c r="D177" s="1">
        <v>57</v>
      </c>
      <c r="H177" s="10"/>
      <c r="I177" s="10"/>
    </row>
    <row r="178" spans="1:9" x14ac:dyDescent="0.35">
      <c r="A178" s="1">
        <v>1</v>
      </c>
      <c r="B178" s="4">
        <v>78</v>
      </c>
      <c r="C178" s="4">
        <v>16</v>
      </c>
      <c r="D178" s="1">
        <v>69</v>
      </c>
      <c r="H178" s="10"/>
      <c r="I178" s="10"/>
    </row>
    <row r="179" spans="1:9" x14ac:dyDescent="0.35">
      <c r="A179" s="1">
        <v>1</v>
      </c>
      <c r="B179" s="4">
        <v>105</v>
      </c>
      <c r="C179" s="4">
        <v>27</v>
      </c>
      <c r="D179" s="1">
        <v>54</v>
      </c>
      <c r="H179" s="10"/>
      <c r="I179" s="10"/>
    </row>
    <row r="180" spans="1:9" x14ac:dyDescent="0.35">
      <c r="A180" s="1">
        <v>1</v>
      </c>
      <c r="B180" s="4">
        <v>84</v>
      </c>
      <c r="C180" s="4">
        <v>19</v>
      </c>
      <c r="D180" s="1">
        <v>64</v>
      </c>
      <c r="H180" s="10"/>
      <c r="I180" s="10"/>
    </row>
    <row r="181" spans="1:9" x14ac:dyDescent="0.35">
      <c r="A181" s="1">
        <v>1</v>
      </c>
      <c r="B181" s="4">
        <v>103</v>
      </c>
      <c r="C181" s="4">
        <v>26</v>
      </c>
      <c r="D181" s="1">
        <v>38</v>
      </c>
      <c r="H181" s="10"/>
      <c r="I181" s="10"/>
    </row>
    <row r="182" spans="1:9" x14ac:dyDescent="0.35">
      <c r="A182" s="1">
        <v>1</v>
      </c>
      <c r="B182" s="4">
        <v>114</v>
      </c>
      <c r="C182" s="4">
        <v>31</v>
      </c>
      <c r="D182" s="1">
        <v>52</v>
      </c>
      <c r="H182" s="10"/>
      <c r="I182" s="10"/>
    </row>
    <row r="183" spans="1:9" x14ac:dyDescent="0.35">
      <c r="A183" s="1">
        <v>1</v>
      </c>
      <c r="B183" s="4">
        <v>89</v>
      </c>
      <c r="C183" s="4">
        <v>21</v>
      </c>
      <c r="D183" s="1">
        <v>84</v>
      </c>
      <c r="H183" s="10"/>
      <c r="I183" s="10"/>
    </row>
    <row r="184" spans="1:9" x14ac:dyDescent="0.35">
      <c r="A184" s="1">
        <v>1</v>
      </c>
      <c r="B184" s="4">
        <v>95</v>
      </c>
      <c r="C184" s="4">
        <v>23</v>
      </c>
      <c r="D184" s="1">
        <v>49</v>
      </c>
      <c r="H184" s="10"/>
      <c r="I184" s="10"/>
    </row>
    <row r="185" spans="1:9" x14ac:dyDescent="0.35">
      <c r="A185" s="1">
        <v>1</v>
      </c>
      <c r="B185" s="4">
        <v>91</v>
      </c>
      <c r="C185" s="4">
        <v>21</v>
      </c>
      <c r="D185" s="1">
        <v>65</v>
      </c>
      <c r="H185" s="10"/>
      <c r="I185" s="10"/>
    </row>
    <row r="186" spans="1:9" x14ac:dyDescent="0.35">
      <c r="A186" s="1">
        <v>1</v>
      </c>
      <c r="B186" s="4">
        <v>56</v>
      </c>
      <c r="C186" s="4">
        <v>7</v>
      </c>
      <c r="D186" s="1">
        <v>78</v>
      </c>
      <c r="H186" s="10"/>
      <c r="I186" s="10"/>
    </row>
    <row r="187" spans="1:9" x14ac:dyDescent="0.35">
      <c r="A187" s="1">
        <v>1</v>
      </c>
      <c r="B187" s="4">
        <v>92</v>
      </c>
      <c r="C187" s="4">
        <v>22</v>
      </c>
      <c r="D187" s="1">
        <v>64</v>
      </c>
      <c r="H187" s="10"/>
      <c r="I187" s="10"/>
    </row>
    <row r="188" spans="1:9" x14ac:dyDescent="0.35">
      <c r="A188" s="1">
        <v>1</v>
      </c>
      <c r="B188" s="4">
        <v>102</v>
      </c>
      <c r="C188" s="4">
        <v>26</v>
      </c>
      <c r="D188" s="1">
        <v>67</v>
      </c>
      <c r="H188" s="10"/>
      <c r="I188" s="10"/>
    </row>
    <row r="189" spans="1:9" x14ac:dyDescent="0.35">
      <c r="A189" s="1">
        <v>1</v>
      </c>
      <c r="B189" s="4">
        <v>124</v>
      </c>
      <c r="C189" s="4">
        <v>35</v>
      </c>
      <c r="D189" s="1">
        <v>61</v>
      </c>
      <c r="H189" s="10"/>
      <c r="I189" s="10"/>
    </row>
    <row r="190" spans="1:9" x14ac:dyDescent="0.35">
      <c r="A190" s="1">
        <v>1</v>
      </c>
      <c r="B190" s="4">
        <v>136</v>
      </c>
      <c r="C190" s="4">
        <v>39</v>
      </c>
      <c r="D190" s="1">
        <v>52</v>
      </c>
      <c r="H190" s="10"/>
      <c r="I190" s="10"/>
    </row>
    <row r="191" spans="1:9" x14ac:dyDescent="0.35">
      <c r="A191" s="1">
        <v>1</v>
      </c>
      <c r="B191" s="4">
        <v>127</v>
      </c>
      <c r="C191" s="4">
        <v>36</v>
      </c>
      <c r="D191" s="1">
        <v>53</v>
      </c>
      <c r="H191" s="10"/>
      <c r="I191" s="10"/>
    </row>
    <row r="192" spans="1:9" x14ac:dyDescent="0.35">
      <c r="A192" s="1">
        <v>1</v>
      </c>
      <c r="B192" s="4">
        <v>103</v>
      </c>
      <c r="C192" s="4">
        <v>26</v>
      </c>
      <c r="D192" s="1">
        <v>47</v>
      </c>
      <c r="H192" s="10"/>
      <c r="I192" s="10"/>
    </row>
    <row r="193" spans="1:9" x14ac:dyDescent="0.35">
      <c r="A193" s="1">
        <v>1</v>
      </c>
      <c r="B193" s="4">
        <v>106</v>
      </c>
      <c r="C193" s="4">
        <v>27</v>
      </c>
      <c r="D193" s="1">
        <v>48</v>
      </c>
      <c r="H193" s="10"/>
      <c r="I193" s="10"/>
    </row>
    <row r="194" spans="1:9" x14ac:dyDescent="0.35">
      <c r="A194" s="1">
        <v>1</v>
      </c>
      <c r="B194" s="4">
        <v>103</v>
      </c>
      <c r="C194" s="4">
        <v>26</v>
      </c>
      <c r="D194" s="1">
        <v>60</v>
      </c>
      <c r="H194" s="10"/>
      <c r="I194" s="10"/>
    </row>
    <row r="195" spans="1:9" x14ac:dyDescent="0.35">
      <c r="A195" s="1">
        <v>1</v>
      </c>
      <c r="B195" s="4">
        <v>101</v>
      </c>
      <c r="C195" s="4">
        <v>26</v>
      </c>
      <c r="D195" s="1">
        <v>50</v>
      </c>
      <c r="H195" s="10"/>
      <c r="I195" s="10"/>
    </row>
    <row r="196" spans="1:9" x14ac:dyDescent="0.35">
      <c r="A196" s="1">
        <v>1</v>
      </c>
      <c r="B196" s="4">
        <v>91</v>
      </c>
      <c r="C196" s="4">
        <v>21</v>
      </c>
      <c r="D196" s="1">
        <v>60</v>
      </c>
      <c r="H196" s="10"/>
      <c r="I196" s="10"/>
    </row>
    <row r="197" spans="1:9" x14ac:dyDescent="0.35">
      <c r="A197" s="1">
        <v>1</v>
      </c>
      <c r="B197" s="4">
        <v>73</v>
      </c>
      <c r="C197" s="4">
        <v>14</v>
      </c>
      <c r="D197" s="1">
        <v>76</v>
      </c>
      <c r="H197" s="10"/>
      <c r="I197" s="10"/>
    </row>
    <row r="198" spans="1:9" x14ac:dyDescent="0.35">
      <c r="A198" s="1">
        <v>1</v>
      </c>
      <c r="B198" s="4">
        <v>127</v>
      </c>
      <c r="C198" s="4">
        <v>36</v>
      </c>
      <c r="D198" s="1">
        <v>50</v>
      </c>
      <c r="H198" s="10"/>
      <c r="I198" s="10"/>
    </row>
    <row r="199" spans="1:9" x14ac:dyDescent="0.35">
      <c r="A199" s="1">
        <v>1</v>
      </c>
      <c r="B199" s="4">
        <v>118</v>
      </c>
      <c r="C199" s="4">
        <v>32</v>
      </c>
      <c r="D199" s="1">
        <v>36</v>
      </c>
      <c r="H199" s="10"/>
      <c r="I199" s="10"/>
    </row>
    <row r="200" spans="1:9" x14ac:dyDescent="0.35">
      <c r="A200" s="1">
        <v>1</v>
      </c>
      <c r="B200" s="4">
        <v>98</v>
      </c>
      <c r="C200" s="4">
        <v>24</v>
      </c>
      <c r="D200" s="1">
        <v>60</v>
      </c>
      <c r="H200" s="10"/>
      <c r="I200" s="10"/>
    </row>
    <row r="201" spans="1:9" x14ac:dyDescent="0.35">
      <c r="A201" s="1">
        <v>1</v>
      </c>
      <c r="B201" s="4">
        <v>95</v>
      </c>
      <c r="C201" s="4">
        <v>23</v>
      </c>
      <c r="D201" s="1">
        <v>50</v>
      </c>
      <c r="H201" s="10"/>
      <c r="I201" s="10"/>
    </row>
    <row r="202" spans="1:9" x14ac:dyDescent="0.35">
      <c r="A202" s="1">
        <v>1</v>
      </c>
      <c r="B202" s="4">
        <v>99</v>
      </c>
      <c r="C202" s="4">
        <v>25</v>
      </c>
      <c r="D202" s="1">
        <v>50</v>
      </c>
      <c r="H202" s="10"/>
      <c r="I202" s="10"/>
    </row>
    <row r="203" spans="1:9" x14ac:dyDescent="0.35">
      <c r="A203" s="1">
        <v>1</v>
      </c>
      <c r="B203" s="4">
        <v>109</v>
      </c>
      <c r="C203" s="4">
        <v>29</v>
      </c>
      <c r="D203" s="1">
        <v>51</v>
      </c>
      <c r="H203" s="10"/>
      <c r="I203" s="10"/>
    </row>
    <row r="204" spans="1:9" x14ac:dyDescent="0.35">
      <c r="A204" s="1">
        <v>1</v>
      </c>
      <c r="B204" s="4">
        <v>74</v>
      </c>
      <c r="C204" s="4">
        <v>15</v>
      </c>
      <c r="D204" s="1">
        <v>79</v>
      </c>
      <c r="H204" s="10"/>
      <c r="I204" s="10"/>
    </row>
    <row r="205" spans="1:9" x14ac:dyDescent="0.35">
      <c r="A205" s="1">
        <v>1</v>
      </c>
      <c r="B205" s="4">
        <v>94</v>
      </c>
      <c r="C205" s="4">
        <v>23</v>
      </c>
      <c r="D205" s="1">
        <v>76</v>
      </c>
      <c r="H205" s="10"/>
      <c r="I205" s="10"/>
    </row>
    <row r="206" spans="1:9" x14ac:dyDescent="0.35">
      <c r="A206" s="1">
        <v>1</v>
      </c>
      <c r="B206" s="4">
        <v>102</v>
      </c>
      <c r="C206" s="4">
        <v>26</v>
      </c>
      <c r="D206" s="1">
        <v>64</v>
      </c>
      <c r="H206" s="10"/>
      <c r="I206" s="10"/>
    </row>
    <row r="207" spans="1:9" x14ac:dyDescent="0.35">
      <c r="A207" s="1">
        <v>1</v>
      </c>
      <c r="B207" s="4">
        <v>95</v>
      </c>
      <c r="C207" s="4">
        <v>23</v>
      </c>
      <c r="D207" s="1">
        <v>65</v>
      </c>
      <c r="H207" s="10"/>
      <c r="I207" s="10"/>
    </row>
    <row r="208" spans="1:9" x14ac:dyDescent="0.35">
      <c r="A208" s="1">
        <v>1</v>
      </c>
      <c r="B208" s="4">
        <v>94</v>
      </c>
      <c r="C208" s="4">
        <v>23</v>
      </c>
      <c r="D208" s="1">
        <v>65</v>
      </c>
      <c r="H208" s="10"/>
      <c r="I208" s="10"/>
    </row>
    <row r="209" spans="1:9" x14ac:dyDescent="0.35">
      <c r="A209" s="1">
        <v>1</v>
      </c>
      <c r="B209" s="4">
        <v>116</v>
      </c>
      <c r="C209" s="4">
        <v>31</v>
      </c>
      <c r="D209" s="1">
        <v>55</v>
      </c>
      <c r="H209" s="10"/>
      <c r="I209" s="10"/>
    </row>
    <row r="210" spans="1:9" x14ac:dyDescent="0.35">
      <c r="A210" s="1">
        <v>1</v>
      </c>
      <c r="B210" s="4">
        <v>120</v>
      </c>
      <c r="C210" s="4">
        <v>33</v>
      </c>
      <c r="D210" s="1">
        <v>84</v>
      </c>
      <c r="H210" s="10"/>
      <c r="I210" s="10"/>
    </row>
    <row r="211" spans="1:9" x14ac:dyDescent="0.35">
      <c r="A211" s="1">
        <v>1</v>
      </c>
      <c r="B211" s="4">
        <v>92</v>
      </c>
      <c r="C211" s="4">
        <v>22</v>
      </c>
      <c r="D211" s="1">
        <v>58</v>
      </c>
      <c r="H211" s="10"/>
      <c r="I211" s="10"/>
    </row>
    <row r="212" spans="1:9" x14ac:dyDescent="0.35">
      <c r="A212" s="1">
        <v>1</v>
      </c>
      <c r="B212" s="4">
        <v>118</v>
      </c>
      <c r="C212" s="4">
        <v>32</v>
      </c>
      <c r="D212" s="1">
        <v>53</v>
      </c>
      <c r="H212" s="10"/>
      <c r="I212" s="10"/>
    </row>
    <row r="213" spans="1:9" x14ac:dyDescent="0.35">
      <c r="A213" s="1">
        <v>1</v>
      </c>
      <c r="B213" s="4">
        <v>119</v>
      </c>
      <c r="C213" s="4">
        <v>32</v>
      </c>
      <c r="D213" s="1">
        <v>60</v>
      </c>
      <c r="H213" s="10"/>
      <c r="I213" s="10"/>
    </row>
    <row r="214" spans="1:9" x14ac:dyDescent="0.35">
      <c r="A214" s="1">
        <v>1</v>
      </c>
      <c r="B214" s="4">
        <v>129</v>
      </c>
      <c r="C214" s="4">
        <v>37</v>
      </c>
      <c r="D214" s="1">
        <v>47</v>
      </c>
      <c r="H214" s="10"/>
      <c r="I214" s="10"/>
    </row>
    <row r="215" spans="1:9" x14ac:dyDescent="0.35">
      <c r="A215" s="1">
        <v>1</v>
      </c>
      <c r="B215" s="4">
        <v>111</v>
      </c>
      <c r="C215" s="4">
        <v>29</v>
      </c>
      <c r="D215" s="1">
        <v>56</v>
      </c>
      <c r="H215" s="10"/>
      <c r="I215" s="10"/>
    </row>
    <row r="216" spans="1:9" x14ac:dyDescent="0.35">
      <c r="A216" s="1">
        <v>1</v>
      </c>
      <c r="B216" s="4">
        <v>74</v>
      </c>
      <c r="C216" s="4">
        <v>15</v>
      </c>
      <c r="D216" s="1">
        <v>73</v>
      </c>
      <c r="H216" s="10"/>
      <c r="I216" s="10"/>
    </row>
    <row r="217" spans="1:9" x14ac:dyDescent="0.35">
      <c r="A217" s="1">
        <v>1</v>
      </c>
      <c r="B217" s="4">
        <v>93</v>
      </c>
      <c r="C217" s="4">
        <v>22</v>
      </c>
      <c r="D217" s="1">
        <v>50</v>
      </c>
      <c r="H217" s="10"/>
      <c r="I217" s="10"/>
    </row>
    <row r="218" spans="1:9" x14ac:dyDescent="0.35">
      <c r="A218" s="1">
        <v>1</v>
      </c>
      <c r="B218" s="4">
        <v>129</v>
      </c>
      <c r="C218" s="4">
        <v>36</v>
      </c>
      <c r="D218" s="1">
        <v>45</v>
      </c>
      <c r="H218" s="10"/>
      <c r="I218" s="10"/>
    </row>
    <row r="219" spans="1:9" x14ac:dyDescent="0.35">
      <c r="A219" s="1">
        <v>1</v>
      </c>
      <c r="B219" s="4">
        <v>106</v>
      </c>
      <c r="C219" s="4">
        <v>27</v>
      </c>
      <c r="D219" s="1">
        <v>71</v>
      </c>
      <c r="H219" s="10"/>
      <c r="I219" s="10"/>
    </row>
    <row r="220" spans="1:9" x14ac:dyDescent="0.35">
      <c r="A220" s="1">
        <v>1</v>
      </c>
      <c r="B220" s="4">
        <v>107</v>
      </c>
      <c r="C220" s="4">
        <v>28</v>
      </c>
      <c r="D220" s="1">
        <v>72</v>
      </c>
      <c r="H220" s="10"/>
      <c r="I220" s="10"/>
    </row>
    <row r="221" spans="1:9" x14ac:dyDescent="0.35">
      <c r="A221" s="1">
        <v>1</v>
      </c>
      <c r="B221" s="4">
        <v>138</v>
      </c>
      <c r="C221" s="4">
        <v>40</v>
      </c>
      <c r="D221" s="1">
        <v>36</v>
      </c>
      <c r="H221" s="10"/>
      <c r="I221" s="10"/>
    </row>
    <row r="222" spans="1:9" x14ac:dyDescent="0.35">
      <c r="A222" s="1">
        <v>1</v>
      </c>
      <c r="B222" s="4">
        <v>87</v>
      </c>
      <c r="C222" s="4">
        <v>20</v>
      </c>
      <c r="D222" s="1">
        <v>59</v>
      </c>
      <c r="H222" s="10"/>
      <c r="I222" s="10"/>
    </row>
    <row r="223" spans="1:9" x14ac:dyDescent="0.35">
      <c r="A223" s="1">
        <v>1</v>
      </c>
      <c r="B223" s="4">
        <v>112</v>
      </c>
      <c r="C223" s="4">
        <v>30</v>
      </c>
      <c r="D223" s="1">
        <v>66</v>
      </c>
      <c r="H223" s="10"/>
      <c r="I223" s="10"/>
    </row>
    <row r="224" spans="1:9" x14ac:dyDescent="0.35">
      <c r="A224" s="1">
        <v>1</v>
      </c>
      <c r="B224" s="4">
        <v>90</v>
      </c>
      <c r="C224" s="4">
        <v>21</v>
      </c>
      <c r="D224" s="1">
        <v>61</v>
      </c>
      <c r="H224" s="10"/>
      <c r="I224" s="10"/>
    </row>
    <row r="225" spans="1:9" x14ac:dyDescent="0.35">
      <c r="A225" s="1">
        <v>1</v>
      </c>
      <c r="B225" s="4">
        <v>82</v>
      </c>
      <c r="C225" s="4">
        <v>18</v>
      </c>
      <c r="D225" s="1">
        <v>73</v>
      </c>
      <c r="H225" s="10"/>
      <c r="I225" s="10"/>
    </row>
    <row r="226" spans="1:9" x14ac:dyDescent="0.35">
      <c r="A226" s="1">
        <v>1</v>
      </c>
      <c r="B226" s="4">
        <v>84</v>
      </c>
      <c r="C226" s="4">
        <v>19</v>
      </c>
      <c r="D226" s="1">
        <v>61</v>
      </c>
      <c r="H226" s="10"/>
      <c r="I226" s="10"/>
    </row>
    <row r="227" spans="1:9" x14ac:dyDescent="0.35">
      <c r="A227" s="1">
        <v>1</v>
      </c>
      <c r="B227" s="4">
        <v>63</v>
      </c>
      <c r="C227" s="4">
        <v>10</v>
      </c>
      <c r="D227" s="1">
        <v>73</v>
      </c>
      <c r="H227" s="10"/>
      <c r="I227" s="10"/>
    </row>
    <row r="228" spans="1:9" x14ac:dyDescent="0.35">
      <c r="A228" s="1">
        <v>1</v>
      </c>
      <c r="B228" s="4">
        <v>119</v>
      </c>
      <c r="C228" s="4">
        <v>32</v>
      </c>
      <c r="D228" s="1">
        <v>39</v>
      </c>
      <c r="H228" s="10"/>
      <c r="I228" s="10"/>
    </row>
    <row r="229" spans="1:9" x14ac:dyDescent="0.35">
      <c r="A229" s="1">
        <v>1</v>
      </c>
      <c r="B229" s="4">
        <v>84</v>
      </c>
      <c r="C229" s="4">
        <v>19</v>
      </c>
      <c r="D229" s="1">
        <v>50</v>
      </c>
      <c r="H229" s="10"/>
      <c r="I229" s="10"/>
    </row>
    <row r="230" spans="1:9" x14ac:dyDescent="0.35">
      <c r="A230" s="1">
        <v>1</v>
      </c>
      <c r="B230" s="4">
        <v>116</v>
      </c>
      <c r="C230" s="4">
        <v>31</v>
      </c>
      <c r="D230" s="1">
        <v>67</v>
      </c>
      <c r="H230" s="10"/>
      <c r="I230" s="10"/>
    </row>
    <row r="231" spans="1:9" x14ac:dyDescent="0.35">
      <c r="A231" s="1">
        <v>1</v>
      </c>
      <c r="B231" s="4">
        <v>83</v>
      </c>
      <c r="C231" s="4">
        <v>18</v>
      </c>
      <c r="D231" s="1">
        <v>76</v>
      </c>
      <c r="H231" s="10"/>
      <c r="I231" s="10"/>
    </row>
    <row r="232" spans="1:9" x14ac:dyDescent="0.35">
      <c r="A232" s="1">
        <v>1</v>
      </c>
      <c r="B232" s="4">
        <v>66</v>
      </c>
      <c r="C232" s="4">
        <v>11</v>
      </c>
      <c r="D232" s="1">
        <v>75</v>
      </c>
      <c r="H232" s="10"/>
      <c r="I232" s="10"/>
    </row>
    <row r="233" spans="1:9" x14ac:dyDescent="0.35">
      <c r="A233" s="1">
        <v>1</v>
      </c>
      <c r="B233" s="4">
        <v>95</v>
      </c>
      <c r="C233" s="4">
        <v>23</v>
      </c>
      <c r="D233" s="1">
        <v>72</v>
      </c>
      <c r="H233" s="10"/>
      <c r="I233" s="10"/>
    </row>
    <row r="234" spans="1:9" x14ac:dyDescent="0.35">
      <c r="A234" s="1">
        <v>1</v>
      </c>
      <c r="B234" s="4">
        <v>101</v>
      </c>
      <c r="C234" s="4">
        <v>25</v>
      </c>
      <c r="D234" s="1">
        <v>60</v>
      </c>
      <c r="H234" s="10"/>
      <c r="I234" s="10"/>
    </row>
    <row r="235" spans="1:9" x14ac:dyDescent="0.35">
      <c r="A235" s="1">
        <v>1</v>
      </c>
      <c r="B235" s="4">
        <v>91</v>
      </c>
      <c r="C235" s="4">
        <v>21</v>
      </c>
      <c r="D235" s="1">
        <v>64</v>
      </c>
      <c r="H235" s="10"/>
      <c r="I235" s="10"/>
    </row>
    <row r="236" spans="1:9" x14ac:dyDescent="0.35">
      <c r="A236" s="1">
        <v>1</v>
      </c>
      <c r="B236" s="4">
        <v>114</v>
      </c>
      <c r="C236" s="4">
        <v>30</v>
      </c>
      <c r="D236" s="1">
        <v>54</v>
      </c>
      <c r="H236" s="10"/>
      <c r="I236" s="10"/>
    </row>
    <row r="237" spans="1:9" x14ac:dyDescent="0.35">
      <c r="A237" s="1">
        <v>1</v>
      </c>
      <c r="B237" s="4">
        <v>113</v>
      </c>
      <c r="C237" s="4">
        <v>30</v>
      </c>
      <c r="D237" s="1">
        <v>69</v>
      </c>
      <c r="H237" s="10"/>
      <c r="I237" s="10"/>
    </row>
    <row r="238" spans="1:9" x14ac:dyDescent="0.35">
      <c r="A238" s="1">
        <v>1</v>
      </c>
      <c r="B238" s="4">
        <v>74</v>
      </c>
      <c r="C238" s="4">
        <v>15</v>
      </c>
      <c r="D238" s="1">
        <v>57</v>
      </c>
      <c r="H238" s="10"/>
      <c r="I238" s="10"/>
    </row>
    <row r="239" spans="1:9" x14ac:dyDescent="0.35">
      <c r="A239" s="1">
        <v>1</v>
      </c>
      <c r="B239" s="4">
        <v>75</v>
      </c>
      <c r="C239" s="4">
        <v>15</v>
      </c>
      <c r="D239" s="1">
        <v>73</v>
      </c>
      <c r="H239" s="10"/>
      <c r="I239" s="10"/>
    </row>
    <row r="240" spans="1:9" x14ac:dyDescent="0.35">
      <c r="A240" s="1">
        <v>1</v>
      </c>
      <c r="B240" s="4">
        <v>86</v>
      </c>
      <c r="C240" s="4">
        <v>19</v>
      </c>
      <c r="D240" s="1">
        <v>74</v>
      </c>
      <c r="H240" s="10"/>
      <c r="I240" s="10"/>
    </row>
    <row r="241" spans="1:9" x14ac:dyDescent="0.35">
      <c r="A241" s="1">
        <v>1</v>
      </c>
      <c r="B241" s="4">
        <v>103</v>
      </c>
      <c r="C241" s="4">
        <v>26</v>
      </c>
      <c r="D241" s="1">
        <v>68</v>
      </c>
      <c r="H241" s="10"/>
      <c r="I241" s="10"/>
    </row>
    <row r="242" spans="1:9" x14ac:dyDescent="0.35">
      <c r="A242" s="1">
        <v>1</v>
      </c>
      <c r="B242" s="4">
        <v>83</v>
      </c>
      <c r="C242" s="4">
        <v>18</v>
      </c>
      <c r="D242" s="1">
        <v>70</v>
      </c>
      <c r="H242" s="10"/>
      <c r="I242" s="10"/>
    </row>
    <row r="243" spans="1:9" x14ac:dyDescent="0.35">
      <c r="A243" s="1">
        <v>1</v>
      </c>
      <c r="B243" s="4">
        <v>109</v>
      </c>
      <c r="C243" s="4">
        <v>29</v>
      </c>
      <c r="D243" s="1">
        <v>55</v>
      </c>
      <c r="H243" s="10"/>
      <c r="I243" s="10"/>
    </row>
    <row r="244" spans="1:9" x14ac:dyDescent="0.35">
      <c r="A244" s="1">
        <v>1</v>
      </c>
      <c r="B244" s="4">
        <v>70</v>
      </c>
      <c r="C244" s="4">
        <v>13</v>
      </c>
      <c r="D244" s="1">
        <v>63</v>
      </c>
      <c r="H244" s="10"/>
      <c r="I244" s="10"/>
    </row>
    <row r="245" spans="1:9" x14ac:dyDescent="0.35">
      <c r="A245" s="1">
        <v>1</v>
      </c>
      <c r="B245" s="4">
        <v>68</v>
      </c>
      <c r="C245" s="4">
        <v>12</v>
      </c>
      <c r="D245" s="1">
        <v>77</v>
      </c>
      <c r="H245" s="10"/>
      <c r="I245" s="10"/>
    </row>
    <row r="246" spans="1:9" x14ac:dyDescent="0.35">
      <c r="A246" s="1">
        <v>1</v>
      </c>
      <c r="B246" s="4">
        <v>93</v>
      </c>
      <c r="C246" s="4">
        <v>22</v>
      </c>
      <c r="D246" s="1">
        <v>56</v>
      </c>
      <c r="H246" s="10"/>
      <c r="I246" s="10"/>
    </row>
    <row r="247" spans="1:9" x14ac:dyDescent="0.35">
      <c r="A247" s="1">
        <v>1</v>
      </c>
      <c r="B247" s="4">
        <v>114</v>
      </c>
      <c r="C247" s="4">
        <v>31</v>
      </c>
      <c r="D247" s="1">
        <v>46</v>
      </c>
      <c r="H247" s="10"/>
      <c r="I247" s="10"/>
    </row>
    <row r="248" spans="1:9" x14ac:dyDescent="0.35">
      <c r="A248" s="1">
        <v>1</v>
      </c>
      <c r="B248" s="4">
        <v>100</v>
      </c>
      <c r="C248" s="4">
        <v>25</v>
      </c>
      <c r="D248" s="1">
        <v>63</v>
      </c>
      <c r="H248" s="10"/>
      <c r="I248" s="10"/>
    </row>
    <row r="249" spans="1:9" x14ac:dyDescent="0.35">
      <c r="A249" s="1">
        <v>1</v>
      </c>
      <c r="B249" s="4">
        <v>94</v>
      </c>
      <c r="C249" s="4">
        <v>23</v>
      </c>
      <c r="D249" s="1">
        <v>68</v>
      </c>
      <c r="H249" s="10"/>
      <c r="I249" s="10"/>
    </row>
    <row r="250" spans="1:9" x14ac:dyDescent="0.35">
      <c r="A250" s="1">
        <v>1</v>
      </c>
      <c r="B250" s="4">
        <v>102</v>
      </c>
      <c r="C250" s="4">
        <v>26</v>
      </c>
      <c r="D250" s="1">
        <v>41</v>
      </c>
      <c r="H250" s="10"/>
      <c r="I250" s="10"/>
    </row>
    <row r="251" spans="1:9" x14ac:dyDescent="0.35">
      <c r="A251" s="1">
        <v>1</v>
      </c>
      <c r="B251" s="4">
        <v>107</v>
      </c>
      <c r="C251" s="4">
        <v>28</v>
      </c>
      <c r="D251" s="1">
        <v>55</v>
      </c>
      <c r="H251" s="10"/>
      <c r="I251" s="10"/>
    </row>
    <row r="252" spans="1:9" x14ac:dyDescent="0.35">
      <c r="A252" s="1">
        <v>1</v>
      </c>
      <c r="B252" s="4">
        <v>128</v>
      </c>
      <c r="C252" s="4">
        <v>36</v>
      </c>
      <c r="D252" s="1">
        <v>56</v>
      </c>
      <c r="H252" s="10"/>
      <c r="I252" s="10"/>
    </row>
    <row r="253" spans="1:9" x14ac:dyDescent="0.35">
      <c r="A253" s="1">
        <v>1</v>
      </c>
      <c r="B253" s="4">
        <v>84</v>
      </c>
      <c r="C253" s="4">
        <v>19</v>
      </c>
      <c r="D253" s="1">
        <v>55</v>
      </c>
      <c r="H253" s="10"/>
      <c r="I253" s="10"/>
    </row>
    <row r="254" spans="1:9" x14ac:dyDescent="0.35">
      <c r="A254" s="1">
        <v>1</v>
      </c>
      <c r="B254" s="4">
        <v>117</v>
      </c>
      <c r="C254" s="4">
        <v>32</v>
      </c>
      <c r="D254" s="1">
        <v>25</v>
      </c>
      <c r="H254" s="10"/>
      <c r="I254" s="10"/>
    </row>
    <row r="255" spans="1:9" x14ac:dyDescent="0.35">
      <c r="A255" s="1">
        <v>1</v>
      </c>
      <c r="B255" s="4">
        <v>101</v>
      </c>
      <c r="C255" s="4">
        <v>25</v>
      </c>
      <c r="D255" s="1">
        <v>66</v>
      </c>
      <c r="H255" s="10"/>
      <c r="I255" s="10"/>
    </row>
    <row r="256" spans="1:9" ht="15" thickBot="1" x14ac:dyDescent="0.4">
      <c r="A256" s="1">
        <v>1</v>
      </c>
      <c r="B256" s="4">
        <v>119</v>
      </c>
      <c r="C256" s="4">
        <v>32</v>
      </c>
      <c r="D256" s="1">
        <v>59</v>
      </c>
      <c r="H256" s="10"/>
      <c r="I256" s="10"/>
    </row>
    <row r="257" spans="1:9" ht="15" thickTop="1" x14ac:dyDescent="0.35">
      <c r="A257" s="1">
        <v>1</v>
      </c>
      <c r="B257" s="4">
        <v>94</v>
      </c>
      <c r="C257" s="4">
        <v>23</v>
      </c>
      <c r="D257" s="1">
        <v>72</v>
      </c>
      <c r="H257" s="10"/>
      <c r="I257" s="10"/>
    </row>
    <row r="258" spans="1:9" ht="15" thickBot="1" x14ac:dyDescent="0.4">
      <c r="A258" s="1">
        <v>1</v>
      </c>
      <c r="B258" s="4">
        <v>85</v>
      </c>
      <c r="C258" s="4">
        <v>19</v>
      </c>
      <c r="D258" s="1">
        <v>58</v>
      </c>
      <c r="H258" s="10"/>
      <c r="I258" s="10"/>
    </row>
    <row r="259" spans="1:9" ht="15" thickTop="1" x14ac:dyDescent="0.35">
      <c r="A259" s="1">
        <v>1</v>
      </c>
      <c r="B259" s="4">
        <v>108</v>
      </c>
      <c r="C259" s="4">
        <v>28</v>
      </c>
      <c r="D259" s="1">
        <v>55</v>
      </c>
      <c r="H259" s="10"/>
      <c r="I259" s="10"/>
    </row>
    <row r="260" spans="1:9" x14ac:dyDescent="0.35">
      <c r="A260" s="1">
        <v>1</v>
      </c>
      <c r="B260" s="4">
        <v>96</v>
      </c>
      <c r="C260" s="4">
        <v>23</v>
      </c>
      <c r="D260" s="1">
        <v>69</v>
      </c>
      <c r="H260" s="10"/>
      <c r="I260" s="10"/>
    </row>
    <row r="261" spans="1:9" x14ac:dyDescent="0.35">
      <c r="A261" s="1">
        <v>1</v>
      </c>
      <c r="B261" s="4">
        <v>106</v>
      </c>
      <c r="C261" s="4">
        <v>27</v>
      </c>
      <c r="D261" s="1">
        <v>56</v>
      </c>
      <c r="H261" s="10"/>
      <c r="I261" s="10"/>
    </row>
    <row r="262" spans="1:9" x14ac:dyDescent="0.35">
      <c r="A262" s="1">
        <v>1</v>
      </c>
      <c r="B262" s="4">
        <v>80</v>
      </c>
      <c r="C262" s="4">
        <v>17</v>
      </c>
      <c r="D262" s="1">
        <v>72</v>
      </c>
      <c r="H262" s="10"/>
      <c r="I262" s="10"/>
    </row>
    <row r="263" spans="1:9" x14ac:dyDescent="0.35">
      <c r="A263" s="1">
        <v>1</v>
      </c>
      <c r="B263" s="4">
        <v>78</v>
      </c>
      <c r="C263" s="4">
        <v>16</v>
      </c>
      <c r="D263" s="1">
        <v>70</v>
      </c>
      <c r="H263" s="10"/>
      <c r="I263" s="10"/>
    </row>
    <row r="264" spans="1:9" x14ac:dyDescent="0.35">
      <c r="A264" s="1">
        <v>1</v>
      </c>
      <c r="B264" s="4">
        <v>111</v>
      </c>
      <c r="C264" s="4">
        <v>29</v>
      </c>
      <c r="D264" s="1">
        <v>48</v>
      </c>
      <c r="H264" s="10"/>
      <c r="I264" s="10"/>
    </row>
    <row r="265" spans="1:9" x14ac:dyDescent="0.35">
      <c r="A265" s="1">
        <v>1</v>
      </c>
      <c r="B265" s="4">
        <v>126</v>
      </c>
      <c r="C265" s="4">
        <v>35</v>
      </c>
      <c r="D265" s="1">
        <v>37</v>
      </c>
      <c r="H265" s="10"/>
      <c r="I265" s="10"/>
    </row>
    <row r="266" spans="1:9" x14ac:dyDescent="0.35">
      <c r="A266" s="1">
        <v>1</v>
      </c>
      <c r="B266" s="4">
        <v>136</v>
      </c>
      <c r="C266" s="4">
        <v>39</v>
      </c>
      <c r="D266" s="1">
        <v>53</v>
      </c>
      <c r="H266" s="10"/>
      <c r="I266" s="10"/>
    </row>
    <row r="267" spans="1:9" x14ac:dyDescent="0.35">
      <c r="A267" s="1">
        <v>1</v>
      </c>
      <c r="B267" s="4">
        <v>87</v>
      </c>
      <c r="C267" s="4">
        <v>20</v>
      </c>
      <c r="D267" s="1">
        <v>66</v>
      </c>
      <c r="H267" s="10"/>
      <c r="I267" s="10"/>
    </row>
    <row r="268" spans="1:9" x14ac:dyDescent="0.35">
      <c r="A268" s="1">
        <v>1</v>
      </c>
      <c r="B268" s="4">
        <v>72</v>
      </c>
      <c r="C268" s="4">
        <v>14</v>
      </c>
      <c r="D268" s="1">
        <v>65</v>
      </c>
      <c r="H268" s="10"/>
      <c r="I268" s="10"/>
    </row>
    <row r="269" spans="1:9" x14ac:dyDescent="0.35">
      <c r="A269" s="1">
        <v>1</v>
      </c>
      <c r="B269" s="4">
        <v>97</v>
      </c>
      <c r="C269" s="4">
        <v>24</v>
      </c>
      <c r="D269" s="1">
        <v>68</v>
      </c>
      <c r="H269" s="10"/>
      <c r="I269" s="10"/>
    </row>
    <row r="270" spans="1:9" x14ac:dyDescent="0.35">
      <c r="A270" s="1">
        <v>1</v>
      </c>
      <c r="B270" s="4">
        <v>99</v>
      </c>
      <c r="C270" s="4">
        <v>24</v>
      </c>
      <c r="D270" s="1">
        <v>54</v>
      </c>
      <c r="H270" s="10"/>
      <c r="I270" s="10"/>
    </row>
    <row r="271" spans="1:9" x14ac:dyDescent="0.35">
      <c r="A271" s="1">
        <v>1</v>
      </c>
      <c r="B271" s="4">
        <v>115</v>
      </c>
      <c r="C271" s="4">
        <v>31</v>
      </c>
      <c r="D271" s="1">
        <v>47</v>
      </c>
      <c r="H271" s="10"/>
      <c r="I271" s="10"/>
    </row>
    <row r="272" spans="1:9" x14ac:dyDescent="0.35">
      <c r="A272" s="1">
        <v>1</v>
      </c>
      <c r="B272" s="4">
        <v>74</v>
      </c>
      <c r="C272" s="4">
        <v>15</v>
      </c>
      <c r="D272" s="1">
        <v>78</v>
      </c>
      <c r="H272" s="10"/>
      <c r="I272" s="10"/>
    </row>
    <row r="273" spans="1:9" x14ac:dyDescent="0.35">
      <c r="A273" s="1">
        <v>1</v>
      </c>
      <c r="B273" s="4">
        <v>128</v>
      </c>
      <c r="C273" s="4">
        <v>36</v>
      </c>
      <c r="D273" s="1">
        <v>47</v>
      </c>
      <c r="H273" s="10"/>
      <c r="I273" s="10"/>
    </row>
    <row r="274" spans="1:9" x14ac:dyDescent="0.35">
      <c r="A274" s="1">
        <v>1</v>
      </c>
      <c r="B274" s="4">
        <v>86</v>
      </c>
      <c r="C274" s="4">
        <v>19</v>
      </c>
      <c r="D274" s="1">
        <v>65</v>
      </c>
      <c r="H274" s="10"/>
      <c r="I274" s="10"/>
    </row>
    <row r="275" spans="1:9" x14ac:dyDescent="0.35">
      <c r="A275" s="1">
        <v>1</v>
      </c>
      <c r="B275" s="4">
        <v>116</v>
      </c>
      <c r="C275" s="4">
        <v>31</v>
      </c>
      <c r="D275" s="1">
        <v>52</v>
      </c>
      <c r="H275" s="10"/>
      <c r="I275" s="10"/>
    </row>
    <row r="276" spans="1:9" x14ac:dyDescent="0.35">
      <c r="A276" s="1">
        <v>1</v>
      </c>
      <c r="B276" s="4">
        <v>103</v>
      </c>
      <c r="C276" s="4">
        <v>26</v>
      </c>
      <c r="D276" s="1">
        <v>79</v>
      </c>
      <c r="H276" s="10"/>
      <c r="I276" s="10"/>
    </row>
    <row r="277" spans="1:9" x14ac:dyDescent="0.35">
      <c r="A277" s="1">
        <v>1</v>
      </c>
      <c r="B277" s="4">
        <v>114</v>
      </c>
      <c r="C277" s="4">
        <v>31</v>
      </c>
      <c r="D277" s="1">
        <v>55</v>
      </c>
      <c r="H277" s="10"/>
      <c r="I277" s="10"/>
    </row>
    <row r="278" spans="1:9" x14ac:dyDescent="0.35">
      <c r="A278" s="1">
        <v>1</v>
      </c>
      <c r="B278" s="4">
        <v>118</v>
      </c>
      <c r="C278" s="4">
        <v>32</v>
      </c>
      <c r="D278" s="1">
        <v>70</v>
      </c>
      <c r="H278" s="10"/>
      <c r="I278" s="10"/>
    </row>
    <row r="279" spans="1:9" x14ac:dyDescent="0.35">
      <c r="A279" s="1">
        <v>1</v>
      </c>
      <c r="B279" s="4">
        <v>101</v>
      </c>
      <c r="C279" s="4">
        <v>25</v>
      </c>
      <c r="D279" s="1">
        <v>53</v>
      </c>
      <c r="H279" s="10"/>
      <c r="I279" s="10"/>
    </row>
    <row r="280" spans="1:9" x14ac:dyDescent="0.35">
      <c r="A280" s="1">
        <v>1</v>
      </c>
      <c r="B280" s="4">
        <v>108</v>
      </c>
      <c r="C280" s="4">
        <v>28</v>
      </c>
      <c r="D280" s="1">
        <v>48</v>
      </c>
      <c r="H280" s="10"/>
      <c r="I280" s="10"/>
    </row>
    <row r="281" spans="1:9" x14ac:dyDescent="0.35">
      <c r="A281" s="1">
        <v>1</v>
      </c>
      <c r="B281" s="4">
        <v>96</v>
      </c>
      <c r="C281" s="4">
        <v>23</v>
      </c>
      <c r="D281" s="1">
        <v>60</v>
      </c>
      <c r="H281" s="10"/>
      <c r="I281" s="10"/>
    </row>
    <row r="282" spans="1:9" x14ac:dyDescent="0.35">
      <c r="A282" s="1">
        <v>1</v>
      </c>
      <c r="B282" s="4">
        <v>77</v>
      </c>
      <c r="C282" s="4">
        <v>16</v>
      </c>
      <c r="D282" s="1">
        <v>65</v>
      </c>
      <c r="H282" s="10"/>
      <c r="I282" s="10"/>
    </row>
    <row r="283" spans="1:9" x14ac:dyDescent="0.35">
      <c r="A283" s="1">
        <v>1</v>
      </c>
      <c r="B283" s="4">
        <v>121</v>
      </c>
      <c r="C283" s="4">
        <v>33</v>
      </c>
      <c r="D283" s="1">
        <v>52</v>
      </c>
      <c r="H283" s="10"/>
      <c r="I283" s="10"/>
    </row>
    <row r="284" spans="1:9" x14ac:dyDescent="0.35">
      <c r="A284" s="1">
        <v>1</v>
      </c>
      <c r="B284" s="4">
        <v>90</v>
      </c>
      <c r="C284" s="4">
        <v>21</v>
      </c>
      <c r="D284" s="1">
        <v>73</v>
      </c>
      <c r="H284" s="10"/>
      <c r="I284" s="10"/>
    </row>
    <row r="285" spans="1:9" x14ac:dyDescent="0.35">
      <c r="A285" s="1">
        <v>1</v>
      </c>
      <c r="B285" s="4">
        <v>80</v>
      </c>
      <c r="C285" s="4">
        <v>17</v>
      </c>
      <c r="D285" s="1">
        <v>77</v>
      </c>
      <c r="H285" s="10"/>
      <c r="I285" s="10"/>
    </row>
    <row r="286" spans="1:9" x14ac:dyDescent="0.35">
      <c r="A286" s="1">
        <v>1</v>
      </c>
      <c r="B286" s="4">
        <v>85</v>
      </c>
      <c r="C286" s="4">
        <v>19</v>
      </c>
      <c r="D286" s="1">
        <v>74</v>
      </c>
      <c r="H286" s="10"/>
      <c r="I286" s="10"/>
    </row>
    <row r="287" spans="1:9" x14ac:dyDescent="0.35">
      <c r="A287" s="1">
        <v>1</v>
      </c>
      <c r="B287" s="4">
        <v>110</v>
      </c>
      <c r="C287" s="4">
        <v>29</v>
      </c>
      <c r="D287" s="1">
        <v>57</v>
      </c>
      <c r="H287" s="10"/>
      <c r="I287" s="10"/>
    </row>
    <row r="288" spans="1:9" x14ac:dyDescent="0.35">
      <c r="A288" s="1">
        <v>1</v>
      </c>
      <c r="B288" s="4">
        <v>77</v>
      </c>
      <c r="C288" s="4">
        <v>16</v>
      </c>
      <c r="D288" s="1">
        <v>62</v>
      </c>
      <c r="H288" s="10"/>
      <c r="I288" s="10"/>
    </row>
    <row r="289" spans="1:9" x14ac:dyDescent="0.35">
      <c r="A289" s="1">
        <v>1</v>
      </c>
      <c r="B289" s="4">
        <v>94</v>
      </c>
      <c r="C289" s="4">
        <v>23</v>
      </c>
      <c r="D289" s="1">
        <v>80</v>
      </c>
      <c r="H289" s="10"/>
      <c r="I289" s="10"/>
    </row>
    <row r="290" spans="1:9" x14ac:dyDescent="0.35">
      <c r="A290" s="1">
        <v>1</v>
      </c>
      <c r="B290" s="4">
        <v>93</v>
      </c>
      <c r="C290" s="4">
        <v>22</v>
      </c>
      <c r="D290" s="1">
        <v>67</v>
      </c>
      <c r="H290" s="10"/>
      <c r="I290" s="10"/>
    </row>
    <row r="291" spans="1:9" x14ac:dyDescent="0.35">
      <c r="A291" s="1">
        <v>1</v>
      </c>
      <c r="B291" s="4">
        <v>92</v>
      </c>
      <c r="C291" s="4">
        <v>22</v>
      </c>
      <c r="D291" s="1">
        <v>53</v>
      </c>
      <c r="H291" s="10"/>
      <c r="I291" s="10"/>
    </row>
    <row r="292" spans="1:9" x14ac:dyDescent="0.35">
      <c r="A292" s="1">
        <v>1</v>
      </c>
      <c r="B292" s="4">
        <v>104</v>
      </c>
      <c r="C292" s="4">
        <v>27</v>
      </c>
      <c r="D292" s="1">
        <v>64</v>
      </c>
      <c r="H292" s="10"/>
      <c r="I292" s="10"/>
    </row>
    <row r="293" spans="1:9" x14ac:dyDescent="0.35">
      <c r="A293" s="1">
        <v>1</v>
      </c>
      <c r="B293" s="4">
        <v>75</v>
      </c>
      <c r="C293" s="4">
        <v>15</v>
      </c>
      <c r="D293" s="1">
        <v>71</v>
      </c>
      <c r="H293" s="10"/>
      <c r="I293" s="10"/>
    </row>
    <row r="294" spans="1:9" x14ac:dyDescent="0.35">
      <c r="A294" s="1">
        <v>1</v>
      </c>
      <c r="B294" s="4">
        <v>116</v>
      </c>
      <c r="C294" s="4">
        <v>32</v>
      </c>
      <c r="D294" s="1">
        <v>42</v>
      </c>
      <c r="H294" s="10"/>
      <c r="I294" s="10"/>
    </row>
    <row r="295" spans="1:9" x14ac:dyDescent="0.35">
      <c r="A295" s="1">
        <v>1</v>
      </c>
      <c r="B295" s="4">
        <v>107</v>
      </c>
      <c r="C295" s="4">
        <v>28</v>
      </c>
      <c r="D295" s="1">
        <v>49</v>
      </c>
      <c r="H295" s="10"/>
      <c r="I295" s="10"/>
    </row>
    <row r="296" spans="1:9" x14ac:dyDescent="0.35">
      <c r="A296" s="1">
        <v>1</v>
      </c>
      <c r="B296" s="4">
        <v>109</v>
      </c>
      <c r="C296" s="4">
        <v>29</v>
      </c>
      <c r="D296" s="1">
        <v>44</v>
      </c>
      <c r="H296" s="10"/>
      <c r="I296" s="10"/>
    </row>
    <row r="297" spans="1:9" x14ac:dyDescent="0.35">
      <c r="A297" s="1">
        <v>1</v>
      </c>
      <c r="B297" s="4">
        <v>97</v>
      </c>
      <c r="C297" s="4">
        <v>24</v>
      </c>
      <c r="D297" s="1">
        <v>67</v>
      </c>
      <c r="H297" s="10"/>
      <c r="I297" s="10"/>
    </row>
    <row r="298" spans="1:9" x14ac:dyDescent="0.35">
      <c r="A298" s="1">
        <v>1</v>
      </c>
      <c r="B298" s="4">
        <v>92</v>
      </c>
      <c r="C298" s="4">
        <v>22</v>
      </c>
      <c r="D298" s="1">
        <v>61</v>
      </c>
      <c r="H298" s="10"/>
      <c r="I298" s="10"/>
    </row>
    <row r="299" spans="1:9" x14ac:dyDescent="0.35">
      <c r="A299" s="1">
        <v>1</v>
      </c>
      <c r="B299" s="4">
        <v>79</v>
      </c>
      <c r="C299" s="4">
        <v>16</v>
      </c>
      <c r="D299" s="1">
        <v>66</v>
      </c>
      <c r="H299" s="10"/>
      <c r="I299" s="10"/>
    </row>
    <row r="300" spans="1:9" x14ac:dyDescent="0.35">
      <c r="A300" s="1">
        <v>1</v>
      </c>
      <c r="B300" s="4">
        <v>94</v>
      </c>
      <c r="C300" s="4">
        <v>23</v>
      </c>
      <c r="D300" s="1">
        <v>71</v>
      </c>
      <c r="H300" s="10"/>
      <c r="I300" s="10"/>
    </row>
    <row r="301" spans="1:9" x14ac:dyDescent="0.35">
      <c r="A301" s="1">
        <v>1</v>
      </c>
      <c r="B301" s="4">
        <v>123</v>
      </c>
      <c r="C301" s="4">
        <v>34</v>
      </c>
      <c r="D301" s="1">
        <v>57</v>
      </c>
      <c r="H301" s="10"/>
      <c r="I301" s="10"/>
    </row>
    <row r="302" spans="1:9" x14ac:dyDescent="0.35">
      <c r="A302" s="1">
        <v>1</v>
      </c>
      <c r="B302" s="4">
        <v>117</v>
      </c>
      <c r="C302" s="4">
        <v>32</v>
      </c>
      <c r="D302" s="1">
        <v>60</v>
      </c>
      <c r="H302" s="10"/>
      <c r="I302" s="10"/>
    </row>
    <row r="303" spans="1:9" x14ac:dyDescent="0.35">
      <c r="A303" s="1">
        <v>1</v>
      </c>
      <c r="B303" s="4">
        <v>85</v>
      </c>
      <c r="C303" s="4">
        <v>19</v>
      </c>
      <c r="D303" s="1">
        <v>52</v>
      </c>
      <c r="H303" s="10"/>
      <c r="I303" s="10"/>
    </row>
    <row r="304" spans="1:9" x14ac:dyDescent="0.35">
      <c r="A304" s="1">
        <v>1</v>
      </c>
      <c r="B304" s="4">
        <v>105</v>
      </c>
      <c r="C304" s="4">
        <v>27</v>
      </c>
      <c r="D304" s="1">
        <v>61</v>
      </c>
      <c r="H304" s="10"/>
      <c r="I304" s="10"/>
    </row>
    <row r="305" spans="1:9" x14ac:dyDescent="0.35">
      <c r="A305" s="1">
        <v>1</v>
      </c>
      <c r="B305" s="4">
        <v>73</v>
      </c>
      <c r="C305" s="4">
        <v>14</v>
      </c>
      <c r="D305" s="1">
        <v>61</v>
      </c>
      <c r="H305" s="10"/>
      <c r="I305" s="10"/>
    </row>
    <row r="306" spans="1:9" x14ac:dyDescent="0.35">
      <c r="A306" s="1">
        <v>2</v>
      </c>
      <c r="B306" s="4">
        <v>250</v>
      </c>
      <c r="C306" s="4">
        <v>50</v>
      </c>
      <c r="D306" s="1">
        <v>0</v>
      </c>
      <c r="H306" s="10"/>
      <c r="I306" s="10"/>
    </row>
    <row r="307" spans="1:9" x14ac:dyDescent="0.35">
      <c r="A307" s="1">
        <v>2</v>
      </c>
      <c r="B307" s="4">
        <v>299</v>
      </c>
      <c r="C307" s="4">
        <v>62</v>
      </c>
      <c r="D307" s="1">
        <v>0</v>
      </c>
      <c r="H307" s="10"/>
      <c r="I307" s="10"/>
    </row>
    <row r="308" spans="1:9" x14ac:dyDescent="0.35">
      <c r="A308" s="1">
        <v>2</v>
      </c>
      <c r="B308" s="4">
        <v>276</v>
      </c>
      <c r="C308" s="4">
        <v>56</v>
      </c>
      <c r="D308" s="1">
        <v>0</v>
      </c>
      <c r="H308" s="10"/>
      <c r="I308" s="10"/>
    </row>
    <row r="309" spans="1:9" x14ac:dyDescent="0.35">
      <c r="A309" s="1">
        <v>2</v>
      </c>
      <c r="B309" s="4">
        <v>254</v>
      </c>
      <c r="C309" s="4">
        <v>51</v>
      </c>
      <c r="D309" s="1">
        <v>4</v>
      </c>
      <c r="H309" s="10"/>
      <c r="I309" s="10"/>
    </row>
    <row r="310" spans="1:9" x14ac:dyDescent="0.35">
      <c r="A310" s="1">
        <v>2</v>
      </c>
      <c r="B310" s="4">
        <v>301</v>
      </c>
      <c r="C310" s="4">
        <v>63</v>
      </c>
      <c r="D310" s="1">
        <v>9</v>
      </c>
      <c r="H310" s="10"/>
      <c r="I310" s="10"/>
    </row>
    <row r="311" spans="1:9" x14ac:dyDescent="0.35">
      <c r="A311" s="1">
        <v>2</v>
      </c>
      <c r="B311" s="4">
        <v>260</v>
      </c>
      <c r="C311" s="4">
        <v>53</v>
      </c>
      <c r="D311" s="1">
        <v>0</v>
      </c>
      <c r="H311" s="10"/>
      <c r="I311" s="10"/>
    </row>
    <row r="312" spans="1:9" x14ac:dyDescent="0.35">
      <c r="A312" s="1">
        <v>2</v>
      </c>
      <c r="B312" s="4">
        <v>244</v>
      </c>
      <c r="C312" s="4">
        <v>49</v>
      </c>
      <c r="D312" s="1">
        <v>6</v>
      </c>
      <c r="H312" s="10"/>
      <c r="I312" s="10"/>
    </row>
    <row r="313" spans="1:9" x14ac:dyDescent="0.35">
      <c r="A313" s="1">
        <v>2</v>
      </c>
      <c r="B313" s="4">
        <v>285</v>
      </c>
      <c r="C313" s="4">
        <v>59</v>
      </c>
      <c r="D313" s="1">
        <v>1</v>
      </c>
      <c r="H313" s="10"/>
      <c r="I313" s="10"/>
    </row>
    <row r="314" spans="1:9" x14ac:dyDescent="0.35">
      <c r="A314" s="1">
        <v>2</v>
      </c>
      <c r="B314" s="4">
        <v>232</v>
      </c>
      <c r="C314" s="4">
        <v>46</v>
      </c>
      <c r="D314" s="1">
        <v>8</v>
      </c>
      <c r="H314" s="10"/>
      <c r="I314" s="10"/>
    </row>
    <row r="315" spans="1:9" x14ac:dyDescent="0.35">
      <c r="A315" s="1">
        <v>2</v>
      </c>
      <c r="B315" s="4">
        <v>256</v>
      </c>
      <c r="C315" s="4">
        <v>51</v>
      </c>
      <c r="D315" s="1">
        <v>14</v>
      </c>
      <c r="H315" s="10"/>
      <c r="I315" s="10"/>
    </row>
    <row r="316" spans="1:9" x14ac:dyDescent="0.35">
      <c r="A316" s="1">
        <v>2</v>
      </c>
      <c r="B316" s="4">
        <v>212</v>
      </c>
      <c r="C316" s="4">
        <v>40</v>
      </c>
      <c r="D316" s="1">
        <v>8</v>
      </c>
      <c r="H316" s="10"/>
      <c r="I316" s="10"/>
    </row>
    <row r="317" spans="1:9" x14ac:dyDescent="0.35">
      <c r="A317" s="1">
        <v>2</v>
      </c>
      <c r="B317" s="4">
        <v>293</v>
      </c>
      <c r="C317" s="4">
        <v>61</v>
      </c>
      <c r="D317" s="1">
        <v>0</v>
      </c>
      <c r="H317" s="10"/>
      <c r="I317" s="10"/>
    </row>
    <row r="318" spans="1:9" x14ac:dyDescent="0.35">
      <c r="A318" s="1">
        <v>2</v>
      </c>
      <c r="B318" s="4">
        <v>238</v>
      </c>
      <c r="C318" s="4">
        <v>47</v>
      </c>
      <c r="D318" s="1">
        <v>13</v>
      </c>
      <c r="H318" s="10"/>
      <c r="I318" s="10"/>
    </row>
    <row r="319" spans="1:9" x14ac:dyDescent="0.35">
      <c r="A319" s="1">
        <v>2</v>
      </c>
      <c r="B319" s="4">
        <v>167</v>
      </c>
      <c r="C319" s="4">
        <v>29</v>
      </c>
      <c r="D319" s="1">
        <v>17</v>
      </c>
      <c r="H319" s="10"/>
      <c r="I319" s="10"/>
    </row>
    <row r="320" spans="1:9" x14ac:dyDescent="0.35">
      <c r="A320" s="1">
        <v>2</v>
      </c>
      <c r="B320" s="4">
        <v>333</v>
      </c>
      <c r="C320" s="4">
        <v>71</v>
      </c>
      <c r="D320" s="1">
        <v>0</v>
      </c>
      <c r="H320" s="10"/>
      <c r="I320" s="10"/>
    </row>
    <row r="321" spans="1:9" x14ac:dyDescent="0.35">
      <c r="A321" s="1">
        <v>2</v>
      </c>
      <c r="B321" s="4">
        <v>254</v>
      </c>
      <c r="C321" s="4">
        <v>51</v>
      </c>
      <c r="D321" s="1">
        <v>0</v>
      </c>
      <c r="H321" s="10"/>
      <c r="I321" s="10"/>
    </row>
    <row r="322" spans="1:9" x14ac:dyDescent="0.35">
      <c r="A322" s="1">
        <v>2</v>
      </c>
      <c r="B322" s="4">
        <v>304</v>
      </c>
      <c r="C322" s="4">
        <v>63</v>
      </c>
      <c r="D322" s="1">
        <v>0</v>
      </c>
      <c r="H322" s="10"/>
      <c r="I322" s="10"/>
    </row>
    <row r="323" spans="1:9" x14ac:dyDescent="0.35">
      <c r="A323" s="1">
        <v>2</v>
      </c>
      <c r="B323" s="4">
        <v>308</v>
      </c>
      <c r="C323" s="4">
        <v>65</v>
      </c>
      <c r="D323" s="1">
        <v>0</v>
      </c>
      <c r="H323" s="10"/>
      <c r="I323" s="10"/>
    </row>
    <row r="324" spans="1:9" x14ac:dyDescent="0.35">
      <c r="A324" s="1">
        <v>2</v>
      </c>
      <c r="B324" s="4">
        <v>217</v>
      </c>
      <c r="C324" s="4">
        <v>42</v>
      </c>
      <c r="D324" s="1">
        <v>21</v>
      </c>
      <c r="H324" s="10"/>
      <c r="I324" s="10"/>
    </row>
    <row r="325" spans="1:9" x14ac:dyDescent="0.35">
      <c r="A325" s="1">
        <v>2</v>
      </c>
      <c r="B325" s="4">
        <v>298</v>
      </c>
      <c r="C325" s="4">
        <v>62</v>
      </c>
      <c r="D325" s="1">
        <v>1</v>
      </c>
      <c r="H325" s="10"/>
      <c r="I325" s="10"/>
    </row>
    <row r="326" spans="1:9" x14ac:dyDescent="0.35">
      <c r="A326" s="1">
        <v>2</v>
      </c>
      <c r="B326" s="4">
        <v>233</v>
      </c>
      <c r="C326" s="4">
        <v>46</v>
      </c>
      <c r="D326" s="1">
        <v>16</v>
      </c>
      <c r="H326" s="10"/>
      <c r="I326" s="10"/>
    </row>
    <row r="327" spans="1:9" x14ac:dyDescent="0.35">
      <c r="A327" s="1">
        <v>2</v>
      </c>
      <c r="B327" s="4">
        <v>306</v>
      </c>
      <c r="C327" s="4">
        <v>64</v>
      </c>
      <c r="D327" s="1">
        <v>0</v>
      </c>
      <c r="H327" s="10"/>
      <c r="I327" s="10"/>
    </row>
    <row r="328" spans="1:9" x14ac:dyDescent="0.35">
      <c r="A328" s="1">
        <v>2</v>
      </c>
      <c r="B328" s="4">
        <v>258</v>
      </c>
      <c r="C328" s="4">
        <v>52</v>
      </c>
      <c r="D328" s="1">
        <v>14</v>
      </c>
      <c r="H328" s="10"/>
      <c r="I328" s="10"/>
    </row>
    <row r="329" spans="1:9" x14ac:dyDescent="0.35">
      <c r="A329" s="1">
        <v>2</v>
      </c>
      <c r="B329" s="4">
        <v>219</v>
      </c>
      <c r="C329" s="4">
        <v>42</v>
      </c>
      <c r="D329" s="1">
        <v>27</v>
      </c>
      <c r="H329" s="10"/>
      <c r="I329" s="10"/>
    </row>
    <row r="330" spans="1:9" x14ac:dyDescent="0.35">
      <c r="A330" s="1">
        <v>2</v>
      </c>
      <c r="B330" s="4">
        <v>245</v>
      </c>
      <c r="C330" s="4">
        <v>49</v>
      </c>
      <c r="D330" s="1">
        <v>17</v>
      </c>
      <c r="H330" s="10"/>
      <c r="I330" s="10"/>
    </row>
    <row r="331" spans="1:9" x14ac:dyDescent="0.35">
      <c r="A331" s="1">
        <v>2</v>
      </c>
      <c r="B331" s="4">
        <v>273</v>
      </c>
      <c r="C331" s="4">
        <v>56</v>
      </c>
      <c r="D331" s="1">
        <v>0</v>
      </c>
      <c r="H331" s="10"/>
      <c r="I331" s="10"/>
    </row>
    <row r="332" spans="1:9" x14ac:dyDescent="0.35">
      <c r="A332" s="1">
        <v>2</v>
      </c>
      <c r="B332" s="4">
        <v>214</v>
      </c>
      <c r="C332" s="4">
        <v>41</v>
      </c>
      <c r="D332" s="1">
        <v>22</v>
      </c>
      <c r="H332" s="10"/>
      <c r="I332" s="10"/>
    </row>
    <row r="333" spans="1:9" x14ac:dyDescent="0.35">
      <c r="A333" s="1">
        <v>2</v>
      </c>
      <c r="B333" s="4">
        <v>192</v>
      </c>
      <c r="C333" s="4">
        <v>36</v>
      </c>
      <c r="D333" s="1">
        <v>34</v>
      </c>
      <c r="H333" s="10"/>
      <c r="I333" s="10"/>
    </row>
    <row r="334" spans="1:9" x14ac:dyDescent="0.35">
      <c r="A334" s="1">
        <v>2</v>
      </c>
      <c r="B334" s="4">
        <v>303</v>
      </c>
      <c r="C334" s="4">
        <v>63</v>
      </c>
      <c r="D334" s="1">
        <v>23</v>
      </c>
      <c r="H334" s="10"/>
      <c r="I334" s="10"/>
    </row>
    <row r="335" spans="1:9" x14ac:dyDescent="0.35">
      <c r="A335" s="1">
        <v>2</v>
      </c>
      <c r="B335" s="4">
        <v>220</v>
      </c>
      <c r="C335" s="4">
        <v>43</v>
      </c>
      <c r="D335" s="1">
        <v>0</v>
      </c>
      <c r="H335" s="10"/>
      <c r="I335" s="10"/>
    </row>
    <row r="336" spans="1:9" x14ac:dyDescent="0.35">
      <c r="A336" s="1">
        <v>2</v>
      </c>
      <c r="B336" s="4">
        <v>224</v>
      </c>
      <c r="C336" s="4">
        <v>43</v>
      </c>
      <c r="D336" s="1">
        <v>64</v>
      </c>
      <c r="H336" s="10"/>
      <c r="I336" s="10"/>
    </row>
    <row r="337" spans="1:9" x14ac:dyDescent="0.35">
      <c r="A337" s="1">
        <v>2</v>
      </c>
      <c r="B337" s="4">
        <v>230</v>
      </c>
      <c r="C337" s="4">
        <v>45</v>
      </c>
      <c r="D337" s="1">
        <v>58</v>
      </c>
      <c r="H337" s="10"/>
      <c r="I337" s="10"/>
    </row>
    <row r="338" spans="1:9" x14ac:dyDescent="0.35">
      <c r="A338" s="1">
        <v>2</v>
      </c>
      <c r="B338" s="4">
        <v>296</v>
      </c>
      <c r="C338" s="4">
        <v>62</v>
      </c>
      <c r="D338" s="1">
        <v>5</v>
      </c>
      <c r="H338" s="10"/>
      <c r="I338" s="10"/>
    </row>
    <row r="339" spans="1:9" x14ac:dyDescent="0.35">
      <c r="A339" s="1">
        <v>2</v>
      </c>
      <c r="B339" s="4">
        <v>206</v>
      </c>
      <c r="C339" s="4">
        <v>39</v>
      </c>
      <c r="D339" s="1">
        <v>30</v>
      </c>
      <c r="H339" s="10"/>
      <c r="I339" s="10"/>
    </row>
    <row r="340" spans="1:9" x14ac:dyDescent="0.35">
      <c r="A340" s="1">
        <v>2</v>
      </c>
      <c r="B340" s="4">
        <v>260</v>
      </c>
      <c r="C340" s="4">
        <v>52</v>
      </c>
      <c r="D340" s="1">
        <v>0</v>
      </c>
      <c r="H340" s="10"/>
      <c r="I340" s="10"/>
    </row>
    <row r="341" spans="1:9" x14ac:dyDescent="0.35">
      <c r="A341" s="1">
        <v>2</v>
      </c>
      <c r="B341" s="4">
        <v>257</v>
      </c>
      <c r="C341" s="4">
        <v>52</v>
      </c>
      <c r="D341" s="1">
        <v>0</v>
      </c>
      <c r="H341" s="10"/>
      <c r="I341" s="10"/>
    </row>
    <row r="342" spans="1:9" x14ac:dyDescent="0.35">
      <c r="A342" s="1">
        <v>2</v>
      </c>
      <c r="B342" s="4">
        <v>291</v>
      </c>
      <c r="C342" s="4">
        <v>60</v>
      </c>
      <c r="D342" s="1">
        <v>0</v>
      </c>
      <c r="H342" s="10"/>
      <c r="I342" s="10"/>
    </row>
    <row r="343" spans="1:9" x14ac:dyDescent="0.35">
      <c r="A343" s="1">
        <v>2</v>
      </c>
      <c r="B343" s="4">
        <v>219</v>
      </c>
      <c r="C343" s="4">
        <v>42</v>
      </c>
      <c r="D343" s="1">
        <v>18</v>
      </c>
      <c r="H343" s="10"/>
      <c r="I343" s="10"/>
    </row>
    <row r="344" spans="1:9" x14ac:dyDescent="0.35">
      <c r="A344" s="1">
        <v>2</v>
      </c>
      <c r="B344" s="4">
        <v>266</v>
      </c>
      <c r="C344" s="4">
        <v>54</v>
      </c>
      <c r="D344" s="1">
        <v>0</v>
      </c>
      <c r="H344" s="10"/>
      <c r="I344" s="10"/>
    </row>
    <row r="345" spans="1:9" x14ac:dyDescent="0.35">
      <c r="A345" s="1">
        <v>2</v>
      </c>
      <c r="B345" s="4">
        <v>258</v>
      </c>
      <c r="C345" s="4">
        <v>52</v>
      </c>
      <c r="D345" s="1">
        <v>0</v>
      </c>
      <c r="H345" s="10"/>
      <c r="I345" s="10"/>
    </row>
    <row r="346" spans="1:9" x14ac:dyDescent="0.35">
      <c r="A346" s="1">
        <v>2</v>
      </c>
      <c r="B346" s="4">
        <v>292</v>
      </c>
      <c r="C346" s="4">
        <v>60</v>
      </c>
      <c r="D346" s="1">
        <v>0</v>
      </c>
      <c r="H346" s="10"/>
      <c r="I346" s="10"/>
    </row>
    <row r="347" spans="1:9" x14ac:dyDescent="0.35">
      <c r="A347" s="1">
        <v>2</v>
      </c>
      <c r="B347" s="4">
        <v>222</v>
      </c>
      <c r="C347" s="4">
        <v>43</v>
      </c>
      <c r="D347" s="1">
        <v>35</v>
      </c>
      <c r="H347" s="10"/>
      <c r="I347" s="10"/>
    </row>
    <row r="348" spans="1:9" x14ac:dyDescent="0.35">
      <c r="A348" s="1">
        <v>2</v>
      </c>
      <c r="B348" s="4">
        <v>184</v>
      </c>
      <c r="C348" s="4">
        <v>34</v>
      </c>
      <c r="D348" s="1">
        <v>35</v>
      </c>
      <c r="H348" s="10"/>
      <c r="I348" s="10"/>
    </row>
    <row r="349" spans="1:9" x14ac:dyDescent="0.35">
      <c r="A349" s="1">
        <v>2</v>
      </c>
      <c r="B349" s="4">
        <v>230</v>
      </c>
      <c r="C349" s="4">
        <v>45</v>
      </c>
      <c r="D349" s="1">
        <v>25</v>
      </c>
      <c r="H349" s="10"/>
      <c r="I349" s="10"/>
    </row>
    <row r="350" spans="1:9" x14ac:dyDescent="0.35">
      <c r="A350" s="1">
        <v>2</v>
      </c>
      <c r="B350" s="4">
        <v>202</v>
      </c>
      <c r="C350" s="4">
        <v>38</v>
      </c>
      <c r="D350" s="1">
        <v>17</v>
      </c>
      <c r="H350" s="10"/>
      <c r="I350" s="10"/>
    </row>
    <row r="351" spans="1:9" x14ac:dyDescent="0.35">
      <c r="A351" s="1">
        <v>2</v>
      </c>
      <c r="B351" s="4">
        <v>266</v>
      </c>
      <c r="C351" s="4">
        <v>54</v>
      </c>
      <c r="D351" s="1">
        <v>0</v>
      </c>
      <c r="H351" s="10"/>
      <c r="I351" s="10"/>
    </row>
    <row r="352" spans="1:9" x14ac:dyDescent="0.35">
      <c r="A352" s="1">
        <v>2</v>
      </c>
      <c r="B352" s="4">
        <v>255</v>
      </c>
      <c r="C352" s="4">
        <v>51</v>
      </c>
      <c r="D352" s="1">
        <v>0</v>
      </c>
      <c r="H352" s="10"/>
      <c r="I352" s="10"/>
    </row>
    <row r="353" spans="1:9" x14ac:dyDescent="0.35">
      <c r="A353" s="1">
        <v>2</v>
      </c>
      <c r="B353" s="4">
        <v>252</v>
      </c>
      <c r="C353" s="4">
        <v>51</v>
      </c>
      <c r="D353" s="1">
        <v>0</v>
      </c>
      <c r="H353" s="10"/>
      <c r="I353" s="10"/>
    </row>
    <row r="354" spans="1:9" x14ac:dyDescent="0.35">
      <c r="A354" s="1">
        <v>2</v>
      </c>
      <c r="B354" s="4">
        <v>249</v>
      </c>
      <c r="C354" s="4">
        <v>50</v>
      </c>
      <c r="D354" s="1">
        <v>0</v>
      </c>
      <c r="H354" s="10"/>
      <c r="I354" s="10"/>
    </row>
    <row r="355" spans="1:9" x14ac:dyDescent="0.35">
      <c r="A355" s="1">
        <v>2</v>
      </c>
      <c r="B355" s="4">
        <v>301</v>
      </c>
      <c r="C355" s="4">
        <v>63</v>
      </c>
      <c r="D355" s="1">
        <v>0</v>
      </c>
      <c r="H355" s="10"/>
      <c r="I355" s="10"/>
    </row>
    <row r="356" spans="1:9" x14ac:dyDescent="0.35">
      <c r="A356" s="1">
        <v>2</v>
      </c>
      <c r="B356" s="4">
        <v>232</v>
      </c>
      <c r="C356" s="4">
        <v>46</v>
      </c>
      <c r="D356" s="1">
        <v>20</v>
      </c>
      <c r="H356" s="10"/>
      <c r="I356" s="10"/>
    </row>
    <row r="357" spans="1:9" x14ac:dyDescent="0.35">
      <c r="A357" s="1">
        <v>2</v>
      </c>
      <c r="B357" s="4">
        <v>282</v>
      </c>
      <c r="C357" s="4">
        <v>58</v>
      </c>
      <c r="D357" s="1">
        <v>0</v>
      </c>
      <c r="H357" s="10"/>
      <c r="I357" s="10"/>
    </row>
    <row r="358" spans="1:9" x14ac:dyDescent="0.35">
      <c r="A358" s="1">
        <v>2</v>
      </c>
      <c r="B358" s="4">
        <v>262</v>
      </c>
      <c r="C358" s="4">
        <v>53</v>
      </c>
      <c r="D358" s="1">
        <v>2</v>
      </c>
      <c r="H358" s="10"/>
      <c r="I358" s="10"/>
    </row>
    <row r="359" spans="1:9" x14ac:dyDescent="0.35">
      <c r="A359" s="1">
        <v>2</v>
      </c>
      <c r="B359" s="4">
        <v>259</v>
      </c>
      <c r="C359" s="4">
        <v>52</v>
      </c>
      <c r="D359" s="1">
        <v>0</v>
      </c>
      <c r="H359" s="10"/>
      <c r="I359" s="10"/>
    </row>
    <row r="360" spans="1:9" x14ac:dyDescent="0.35">
      <c r="A360" s="1">
        <v>2</v>
      </c>
      <c r="B360" s="4">
        <v>248</v>
      </c>
      <c r="C360" s="4">
        <v>49</v>
      </c>
      <c r="D360" s="1">
        <v>0</v>
      </c>
      <c r="H360" s="10"/>
      <c r="I360" s="10"/>
    </row>
    <row r="361" spans="1:9" x14ac:dyDescent="0.35">
      <c r="A361" s="1">
        <v>2</v>
      </c>
      <c r="B361" s="4">
        <v>243</v>
      </c>
      <c r="C361" s="4">
        <v>48</v>
      </c>
      <c r="D361" s="1">
        <v>32</v>
      </c>
      <c r="H361" s="10"/>
      <c r="I361" s="10"/>
    </row>
    <row r="362" spans="1:9" x14ac:dyDescent="0.35">
      <c r="A362" s="1">
        <v>2</v>
      </c>
      <c r="B362" s="4">
        <v>210</v>
      </c>
      <c r="C362" s="4">
        <v>40</v>
      </c>
      <c r="D362" s="1">
        <v>17</v>
      </c>
      <c r="H362" s="10"/>
      <c r="I362" s="10"/>
    </row>
    <row r="363" spans="1:9" x14ac:dyDescent="0.35">
      <c r="A363" s="1">
        <v>2</v>
      </c>
      <c r="B363" s="4">
        <v>237</v>
      </c>
      <c r="C363" s="4">
        <v>47</v>
      </c>
      <c r="D363" s="1">
        <v>1</v>
      </c>
      <c r="H363" s="10"/>
      <c r="I363" s="10"/>
    </row>
    <row r="364" spans="1:9" x14ac:dyDescent="0.35">
      <c r="A364" s="1">
        <v>2</v>
      </c>
      <c r="B364" s="4">
        <v>261</v>
      </c>
      <c r="C364" s="4">
        <v>53</v>
      </c>
      <c r="D364" s="1">
        <v>0</v>
      </c>
      <c r="H364" s="10"/>
      <c r="I364" s="10"/>
    </row>
    <row r="365" spans="1:9" x14ac:dyDescent="0.35">
      <c r="A365" s="1">
        <v>2</v>
      </c>
      <c r="B365" s="4">
        <v>246</v>
      </c>
      <c r="C365" s="4">
        <v>49</v>
      </c>
      <c r="D365" s="1">
        <v>37</v>
      </c>
      <c r="H365" s="10"/>
      <c r="I365" s="10"/>
    </row>
    <row r="366" spans="1:9" x14ac:dyDescent="0.35">
      <c r="A366" s="1">
        <v>2</v>
      </c>
      <c r="B366" s="4">
        <v>193</v>
      </c>
      <c r="C366" s="4">
        <v>36</v>
      </c>
      <c r="D366" s="1">
        <v>21</v>
      </c>
      <c r="H366" s="10"/>
      <c r="I366" s="10"/>
    </row>
    <row r="367" spans="1:9" x14ac:dyDescent="0.35">
      <c r="A367" s="1">
        <v>2</v>
      </c>
      <c r="B367" s="4">
        <v>277</v>
      </c>
      <c r="C367" s="4">
        <v>57</v>
      </c>
      <c r="D367" s="1">
        <v>35</v>
      </c>
      <c r="H367" s="10"/>
      <c r="I367" s="10"/>
    </row>
    <row r="368" spans="1:9" x14ac:dyDescent="0.35">
      <c r="H368" s="10"/>
      <c r="I368" s="10"/>
    </row>
    <row r="369" spans="7:9" x14ac:dyDescent="0.35">
      <c r="H369" s="10"/>
      <c r="I369" s="10"/>
    </row>
    <row r="370" spans="7:9" x14ac:dyDescent="0.35">
      <c r="H370" s="10"/>
      <c r="I370" s="10"/>
    </row>
    <row r="371" spans="7:9" x14ac:dyDescent="0.35">
      <c r="H371" s="10"/>
      <c r="I371" s="10"/>
    </row>
    <row r="372" spans="7:9" x14ac:dyDescent="0.35">
      <c r="H372" s="10"/>
      <c r="I372" s="10"/>
    </row>
    <row r="373" spans="7:9" x14ac:dyDescent="0.35">
      <c r="H373" s="10"/>
      <c r="I373" s="10"/>
    </row>
    <row r="374" spans="7:9" x14ac:dyDescent="0.35">
      <c r="H374" s="10"/>
      <c r="I374" s="10"/>
    </row>
    <row r="375" spans="7:9" x14ac:dyDescent="0.35">
      <c r="H375" s="10"/>
      <c r="I375" s="10"/>
    </row>
    <row r="376" spans="7:9" x14ac:dyDescent="0.35">
      <c r="H376" s="10"/>
      <c r="I376" s="10"/>
    </row>
    <row r="377" spans="7:9" x14ac:dyDescent="0.35">
      <c r="H377" s="10"/>
      <c r="I377" s="10"/>
    </row>
    <row r="378" spans="7:9" x14ac:dyDescent="0.35">
      <c r="H378" s="10"/>
      <c r="I378" s="10"/>
    </row>
    <row r="379" spans="7:9" x14ac:dyDescent="0.35">
      <c r="H379" s="10"/>
      <c r="I379" s="10"/>
    </row>
    <row r="380" spans="7:9" x14ac:dyDescent="0.35">
      <c r="H380" s="10"/>
      <c r="I380" s="10"/>
    </row>
    <row r="381" spans="7:9" ht="15" thickBot="1" x14ac:dyDescent="0.4">
      <c r="H381" s="10"/>
      <c r="I381" s="10"/>
    </row>
    <row r="382" spans="7:9" ht="15.5" thickTop="1" thickBot="1" x14ac:dyDescent="0.4">
      <c r="H382" s="10"/>
      <c r="I382" s="10"/>
    </row>
    <row r="383" spans="7:9" ht="15" thickTop="1" x14ac:dyDescent="0.35">
      <c r="G383" s="10"/>
      <c r="H383" s="10"/>
      <c r="I383" s="10"/>
    </row>
    <row r="384" spans="7:9" x14ac:dyDescent="0.35">
      <c r="G384" s="10"/>
      <c r="H384" s="10"/>
      <c r="I384" s="10"/>
    </row>
    <row r="385" spans="7:9" x14ac:dyDescent="0.35">
      <c r="G385" s="10"/>
      <c r="H385" s="10"/>
      <c r="I385" s="10"/>
    </row>
    <row r="386" spans="7:9" x14ac:dyDescent="0.35">
      <c r="G386" s="10"/>
      <c r="H386" s="10"/>
      <c r="I386" s="10"/>
    </row>
    <row r="387" spans="7:9" x14ac:dyDescent="0.35">
      <c r="G387" s="10"/>
      <c r="H387" s="10"/>
      <c r="I387" s="10"/>
    </row>
    <row r="388" spans="7:9" x14ac:dyDescent="0.35">
      <c r="G388" s="10"/>
      <c r="H388" s="10"/>
      <c r="I388" s="10"/>
    </row>
    <row r="389" spans="7:9" x14ac:dyDescent="0.35">
      <c r="G389" s="10"/>
      <c r="H389" s="10"/>
      <c r="I389" s="10"/>
    </row>
    <row r="390" spans="7:9" x14ac:dyDescent="0.35">
      <c r="G390" s="10"/>
      <c r="H390" s="10"/>
      <c r="I390" s="10"/>
    </row>
    <row r="391" spans="7:9" x14ac:dyDescent="0.35">
      <c r="G391" s="10"/>
      <c r="H391" s="10"/>
      <c r="I391" s="10"/>
    </row>
    <row r="392" spans="7:9" x14ac:dyDescent="0.35">
      <c r="G392" s="10"/>
      <c r="H392" s="10"/>
      <c r="I392" s="10"/>
    </row>
    <row r="393" spans="7:9" x14ac:dyDescent="0.35">
      <c r="G393" s="10"/>
      <c r="H393" s="10"/>
      <c r="I393" s="10"/>
    </row>
    <row r="394" spans="7:9" x14ac:dyDescent="0.35">
      <c r="G394" s="10"/>
      <c r="H394" s="10"/>
      <c r="I394" s="10"/>
    </row>
    <row r="395" spans="7:9" x14ac:dyDescent="0.35">
      <c r="G395" s="10"/>
      <c r="H395" s="10"/>
      <c r="I395" s="10"/>
    </row>
    <row r="396" spans="7:9" x14ac:dyDescent="0.35">
      <c r="G396" s="10"/>
      <c r="H396" s="10"/>
      <c r="I396" s="10"/>
    </row>
    <row r="397" spans="7:9" x14ac:dyDescent="0.35">
      <c r="G397" s="10"/>
      <c r="H397" s="10"/>
      <c r="I397" s="10"/>
    </row>
    <row r="398" spans="7:9" x14ac:dyDescent="0.35">
      <c r="G398" s="10"/>
      <c r="H398" s="10"/>
      <c r="I398" s="10"/>
    </row>
    <row r="399" spans="7:9" x14ac:dyDescent="0.35">
      <c r="G399" s="10"/>
      <c r="H399" s="10"/>
      <c r="I399" s="10"/>
    </row>
    <row r="400" spans="7:9" x14ac:dyDescent="0.35">
      <c r="G400" s="10"/>
      <c r="H400" s="10"/>
      <c r="I400" s="10"/>
    </row>
    <row r="401" spans="7:9" x14ac:dyDescent="0.35">
      <c r="G401" s="10"/>
      <c r="H401" s="10"/>
      <c r="I401" s="10"/>
    </row>
    <row r="402" spans="7:9" x14ac:dyDescent="0.35">
      <c r="G402" s="10"/>
      <c r="H402" s="10"/>
      <c r="I402" s="10"/>
    </row>
    <row r="403" spans="7:9" x14ac:dyDescent="0.35">
      <c r="G403" s="10"/>
      <c r="H403" s="10"/>
      <c r="I403" s="10"/>
    </row>
    <row r="404" spans="7:9" x14ac:dyDescent="0.35">
      <c r="G404" s="10"/>
      <c r="H404" s="10"/>
      <c r="I404" s="10"/>
    </row>
    <row r="405" spans="7:9" x14ac:dyDescent="0.35">
      <c r="G405" s="10"/>
      <c r="H405" s="10"/>
      <c r="I405" s="10"/>
    </row>
    <row r="406" spans="7:9" x14ac:dyDescent="0.35">
      <c r="G406" s="10"/>
      <c r="H406" s="10"/>
      <c r="I406" s="10"/>
    </row>
    <row r="407" spans="7:9" x14ac:dyDescent="0.35">
      <c r="G407" s="10"/>
      <c r="H407" s="10"/>
      <c r="I407" s="10"/>
    </row>
    <row r="408" spans="7:9" x14ac:dyDescent="0.35">
      <c r="G408" s="10"/>
      <c r="H408" s="10"/>
      <c r="I408" s="10"/>
    </row>
    <row r="409" spans="7:9" x14ac:dyDescent="0.35">
      <c r="G409" s="10"/>
      <c r="H409" s="10"/>
      <c r="I409" s="10"/>
    </row>
    <row r="410" spans="7:9" x14ac:dyDescent="0.35">
      <c r="G410" s="10"/>
      <c r="H410" s="10"/>
      <c r="I410" s="10"/>
    </row>
    <row r="411" spans="7:9" x14ac:dyDescent="0.35">
      <c r="G411" s="10"/>
      <c r="H411" s="10"/>
      <c r="I411" s="10"/>
    </row>
    <row r="412" spans="7:9" x14ac:dyDescent="0.35">
      <c r="G412" s="10"/>
      <c r="H412" s="10"/>
      <c r="I412" s="10"/>
    </row>
    <row r="413" spans="7:9" x14ac:dyDescent="0.35">
      <c r="G413" s="10"/>
      <c r="H413" s="10"/>
      <c r="I413" s="10"/>
    </row>
    <row r="414" spans="7:9" x14ac:dyDescent="0.35">
      <c r="G414" s="10"/>
      <c r="H414" s="10"/>
      <c r="I414" s="10"/>
    </row>
    <row r="415" spans="7:9" x14ac:dyDescent="0.35">
      <c r="G415" s="10"/>
      <c r="H415" s="10"/>
      <c r="I415" s="10"/>
    </row>
    <row r="416" spans="7:9" x14ac:dyDescent="0.35">
      <c r="G416" s="10"/>
      <c r="H416" s="10"/>
      <c r="I416" s="10"/>
    </row>
    <row r="417" spans="7:9" x14ac:dyDescent="0.35">
      <c r="G417" s="10"/>
      <c r="H417" s="10"/>
      <c r="I417" s="10"/>
    </row>
    <row r="418" spans="7:9" x14ac:dyDescent="0.35">
      <c r="G418" s="10"/>
      <c r="H418" s="10"/>
      <c r="I418" s="10"/>
    </row>
    <row r="419" spans="7:9" x14ac:dyDescent="0.35">
      <c r="G419" s="10"/>
      <c r="H419" s="10"/>
      <c r="I419" s="10"/>
    </row>
    <row r="420" spans="7:9" x14ac:dyDescent="0.35">
      <c r="G420" s="10"/>
      <c r="H420" s="10"/>
      <c r="I420" s="10"/>
    </row>
    <row r="421" spans="7:9" x14ac:dyDescent="0.35">
      <c r="G421" s="10"/>
      <c r="H421" s="10"/>
      <c r="I421" s="10"/>
    </row>
    <row r="422" spans="7:9" x14ac:dyDescent="0.35">
      <c r="G422" s="10"/>
      <c r="H422" s="10"/>
      <c r="I422" s="10"/>
    </row>
    <row r="423" spans="7:9" x14ac:dyDescent="0.35">
      <c r="G423" s="10"/>
      <c r="H423" s="10"/>
      <c r="I423" s="10"/>
    </row>
    <row r="424" spans="7:9" x14ac:dyDescent="0.35">
      <c r="G424" s="10"/>
      <c r="H424" s="10"/>
      <c r="I424" s="10"/>
    </row>
    <row r="425" spans="7:9" x14ac:dyDescent="0.35">
      <c r="G425" s="10"/>
      <c r="H425" s="10"/>
      <c r="I425" s="10"/>
    </row>
    <row r="426" spans="7:9" x14ac:dyDescent="0.35">
      <c r="G426" s="10"/>
      <c r="H426" s="10"/>
      <c r="I426" s="10"/>
    </row>
    <row r="427" spans="7:9" x14ac:dyDescent="0.35">
      <c r="G427" s="10"/>
      <c r="H427" s="10"/>
      <c r="I427" s="10"/>
    </row>
    <row r="428" spans="7:9" x14ac:dyDescent="0.35">
      <c r="G428" s="10"/>
      <c r="H428" s="10"/>
      <c r="I428" s="10"/>
    </row>
    <row r="429" spans="7:9" x14ac:dyDescent="0.35">
      <c r="G429" s="10"/>
      <c r="H429" s="10"/>
      <c r="I429" s="10"/>
    </row>
    <row r="430" spans="7:9" x14ac:dyDescent="0.35">
      <c r="G430" s="10"/>
      <c r="H430" s="10"/>
      <c r="I430" s="10"/>
    </row>
    <row r="431" spans="7:9" x14ac:dyDescent="0.35">
      <c r="G431" s="10"/>
      <c r="H431" s="10"/>
      <c r="I431" s="10"/>
    </row>
    <row r="432" spans="7:9" x14ac:dyDescent="0.35">
      <c r="G432" s="10"/>
      <c r="H432" s="10"/>
      <c r="I432" s="10"/>
    </row>
    <row r="433" spans="7:9" x14ac:dyDescent="0.35">
      <c r="G433" s="10"/>
      <c r="H433" s="10"/>
      <c r="I433" s="10"/>
    </row>
    <row r="434" spans="7:9" x14ac:dyDescent="0.35">
      <c r="G434" s="10"/>
      <c r="H434" s="10"/>
      <c r="I434" s="10"/>
    </row>
    <row r="435" spans="7:9" x14ac:dyDescent="0.35">
      <c r="G435" s="10"/>
      <c r="H435" s="10"/>
      <c r="I435" s="10"/>
    </row>
    <row r="436" spans="7:9" x14ac:dyDescent="0.35">
      <c r="G436" s="10"/>
      <c r="H436" s="10"/>
      <c r="I436" s="10"/>
    </row>
    <row r="437" spans="7:9" x14ac:dyDescent="0.35">
      <c r="G437" s="10"/>
      <c r="H437" s="10"/>
      <c r="I437" s="10"/>
    </row>
    <row r="438" spans="7:9" x14ac:dyDescent="0.35">
      <c r="G438" s="10"/>
      <c r="H438" s="10"/>
      <c r="I438" s="10"/>
    </row>
    <row r="439" spans="7:9" x14ac:dyDescent="0.35">
      <c r="G439" s="10"/>
      <c r="H439" s="10"/>
      <c r="I439" s="10"/>
    </row>
    <row r="440" spans="7:9" x14ac:dyDescent="0.35">
      <c r="G440" s="10"/>
      <c r="H440" s="10"/>
      <c r="I440" s="10"/>
    </row>
    <row r="441" spans="7:9" x14ac:dyDescent="0.35">
      <c r="G441" s="10"/>
      <c r="H441" s="10"/>
      <c r="I441" s="10"/>
    </row>
    <row r="442" spans="7:9" x14ac:dyDescent="0.35">
      <c r="G442" s="10"/>
      <c r="H442" s="10"/>
      <c r="I442" s="10"/>
    </row>
    <row r="443" spans="7:9" x14ac:dyDescent="0.35">
      <c r="G443" s="10"/>
      <c r="H443" s="10"/>
      <c r="I443" s="10"/>
    </row>
    <row r="444" spans="7:9" x14ac:dyDescent="0.35">
      <c r="G444" s="10"/>
      <c r="H444" s="10"/>
      <c r="I444" s="10"/>
    </row>
    <row r="445" spans="7:9" x14ac:dyDescent="0.35">
      <c r="G445" s="10"/>
      <c r="H445" s="10"/>
      <c r="I445" s="10"/>
    </row>
    <row r="446" spans="7:9" x14ac:dyDescent="0.35">
      <c r="G446" s="10"/>
      <c r="H446" s="10"/>
      <c r="I446" s="10"/>
    </row>
    <row r="447" spans="7:9" x14ac:dyDescent="0.35">
      <c r="G447" s="10"/>
      <c r="H447" s="10"/>
      <c r="I447" s="10"/>
    </row>
    <row r="448" spans="7:9" x14ac:dyDescent="0.35">
      <c r="G448" s="10"/>
      <c r="H448" s="10"/>
      <c r="I448" s="10"/>
    </row>
    <row r="449" spans="7:9" x14ac:dyDescent="0.35">
      <c r="G449" s="10"/>
      <c r="H449" s="10"/>
      <c r="I449" s="10"/>
    </row>
    <row r="450" spans="7:9" x14ac:dyDescent="0.35">
      <c r="G450" s="10"/>
      <c r="H450" s="10"/>
      <c r="I450" s="10"/>
    </row>
    <row r="451" spans="7:9" x14ac:dyDescent="0.35">
      <c r="G451" s="10"/>
      <c r="H451" s="10"/>
      <c r="I451" s="10"/>
    </row>
    <row r="452" spans="7:9" x14ac:dyDescent="0.35">
      <c r="G452" s="10"/>
      <c r="H452" s="10"/>
      <c r="I452" s="10"/>
    </row>
    <row r="453" spans="7:9" x14ac:dyDescent="0.35">
      <c r="G453" s="10"/>
      <c r="H453" s="10"/>
      <c r="I453" s="10"/>
    </row>
    <row r="454" spans="7:9" x14ac:dyDescent="0.35">
      <c r="G454" s="10"/>
      <c r="H454" s="10"/>
      <c r="I454" s="10"/>
    </row>
    <row r="455" spans="7:9" x14ac:dyDescent="0.35">
      <c r="G455" s="10"/>
      <c r="H455" s="10"/>
      <c r="I455" s="10"/>
    </row>
    <row r="456" spans="7:9" x14ac:dyDescent="0.35">
      <c r="G456" s="10"/>
      <c r="H456" s="10"/>
      <c r="I456" s="10"/>
    </row>
    <row r="457" spans="7:9" x14ac:dyDescent="0.35">
      <c r="G457" s="10"/>
      <c r="H457" s="10"/>
      <c r="I457" s="10"/>
    </row>
    <row r="458" spans="7:9" x14ac:dyDescent="0.35">
      <c r="G458" s="10"/>
      <c r="H458" s="10"/>
      <c r="I458" s="10"/>
    </row>
    <row r="459" spans="7:9" x14ac:dyDescent="0.35">
      <c r="G459" s="10"/>
      <c r="H459" s="10"/>
      <c r="I459" s="10"/>
    </row>
    <row r="460" spans="7:9" x14ac:dyDescent="0.35">
      <c r="G460" s="10"/>
      <c r="H460" s="10"/>
      <c r="I460" s="10"/>
    </row>
    <row r="461" spans="7:9" x14ac:dyDescent="0.35">
      <c r="G461" s="10"/>
      <c r="H461" s="10"/>
      <c r="I461" s="10"/>
    </row>
    <row r="462" spans="7:9" x14ac:dyDescent="0.35">
      <c r="G462" s="10"/>
      <c r="H462" s="10"/>
      <c r="I462" s="10"/>
    </row>
    <row r="463" spans="7:9" x14ac:dyDescent="0.35">
      <c r="G463" s="10"/>
      <c r="H463" s="10"/>
      <c r="I463" s="10"/>
    </row>
    <row r="464" spans="7:9" x14ac:dyDescent="0.35">
      <c r="G464" s="10"/>
      <c r="H464" s="10"/>
      <c r="I464" s="10"/>
    </row>
    <row r="465" spans="7:9" x14ac:dyDescent="0.35">
      <c r="G465" s="10"/>
      <c r="H465" s="10"/>
      <c r="I465" s="10"/>
    </row>
    <row r="466" spans="7:9" x14ac:dyDescent="0.35">
      <c r="G466" s="10"/>
      <c r="H466" s="10"/>
      <c r="I466" s="10"/>
    </row>
    <row r="467" spans="7:9" x14ac:dyDescent="0.35">
      <c r="G467" s="10"/>
      <c r="H467" s="10"/>
      <c r="I467" s="10"/>
    </row>
    <row r="468" spans="7:9" x14ac:dyDescent="0.35">
      <c r="G468" s="10"/>
      <c r="H468" s="10"/>
      <c r="I468" s="10"/>
    </row>
    <row r="469" spans="7:9" x14ac:dyDescent="0.35">
      <c r="G469" s="10"/>
      <c r="H469" s="10"/>
      <c r="I469" s="10"/>
    </row>
    <row r="470" spans="7:9" x14ac:dyDescent="0.35">
      <c r="G470" s="10"/>
      <c r="H470" s="10"/>
      <c r="I470" s="10"/>
    </row>
    <row r="471" spans="7:9" x14ac:dyDescent="0.35">
      <c r="G471" s="10"/>
      <c r="H471" s="10"/>
      <c r="I471" s="10"/>
    </row>
    <row r="472" spans="7:9" x14ac:dyDescent="0.35">
      <c r="G472" s="10"/>
      <c r="H472" s="10"/>
      <c r="I472" s="10"/>
    </row>
    <row r="473" spans="7:9" x14ac:dyDescent="0.35">
      <c r="G473" s="10"/>
      <c r="H473" s="10"/>
      <c r="I473" s="10"/>
    </row>
    <row r="474" spans="7:9" x14ac:dyDescent="0.35">
      <c r="G474" s="10"/>
      <c r="H474" s="10"/>
      <c r="I474" s="10"/>
    </row>
    <row r="475" spans="7:9" x14ac:dyDescent="0.35">
      <c r="G475" s="10"/>
      <c r="H475" s="10"/>
      <c r="I475" s="10"/>
    </row>
    <row r="476" spans="7:9" x14ac:dyDescent="0.35">
      <c r="G476" s="10"/>
      <c r="H476" s="10"/>
      <c r="I476" s="10"/>
    </row>
    <row r="477" spans="7:9" x14ac:dyDescent="0.35">
      <c r="G477" s="10"/>
      <c r="H477" s="10"/>
      <c r="I477" s="10"/>
    </row>
    <row r="478" spans="7:9" x14ac:dyDescent="0.35">
      <c r="G478" s="10"/>
      <c r="H478" s="10"/>
      <c r="I478" s="10"/>
    </row>
    <row r="479" spans="7:9" x14ac:dyDescent="0.35">
      <c r="G479" s="10"/>
      <c r="H479" s="10"/>
      <c r="I479" s="10"/>
    </row>
    <row r="480" spans="7:9" x14ac:dyDescent="0.35">
      <c r="G480" s="10"/>
      <c r="H480" s="10"/>
      <c r="I480" s="10"/>
    </row>
    <row r="481" spans="7:9" x14ac:dyDescent="0.35">
      <c r="G481" s="10"/>
      <c r="H481" s="10"/>
      <c r="I481" s="10"/>
    </row>
    <row r="482" spans="7:9" x14ac:dyDescent="0.35">
      <c r="G482" s="10"/>
      <c r="H482" s="10"/>
      <c r="I482" s="10"/>
    </row>
    <row r="483" spans="7:9" x14ac:dyDescent="0.35">
      <c r="G483" s="10"/>
      <c r="H483" s="10"/>
      <c r="I483" s="10"/>
    </row>
    <row r="484" spans="7:9" x14ac:dyDescent="0.35">
      <c r="G484" s="10"/>
      <c r="H484" s="10"/>
      <c r="I484" s="10"/>
    </row>
    <row r="485" spans="7:9" x14ac:dyDescent="0.35">
      <c r="G485" s="10"/>
      <c r="H485" s="10"/>
      <c r="I485" s="10"/>
    </row>
    <row r="486" spans="7:9" x14ac:dyDescent="0.35">
      <c r="G486" s="10"/>
      <c r="H486" s="10"/>
      <c r="I486" s="10"/>
    </row>
    <row r="487" spans="7:9" x14ac:dyDescent="0.35">
      <c r="G487" s="10"/>
      <c r="H487" s="10"/>
      <c r="I487" s="10"/>
    </row>
    <row r="488" spans="7:9" x14ac:dyDescent="0.35">
      <c r="G488" s="10"/>
      <c r="H488" s="10"/>
      <c r="I488" s="10"/>
    </row>
    <row r="489" spans="7:9" x14ac:dyDescent="0.35">
      <c r="G489" s="10"/>
      <c r="H489" s="10"/>
      <c r="I489" s="10"/>
    </row>
    <row r="490" spans="7:9" x14ac:dyDescent="0.35">
      <c r="G490" s="10"/>
      <c r="H490" s="10"/>
      <c r="I490" s="10"/>
    </row>
    <row r="491" spans="7:9" x14ac:dyDescent="0.35">
      <c r="G491" s="10"/>
      <c r="H491" s="10"/>
      <c r="I491" s="10"/>
    </row>
    <row r="492" spans="7:9" x14ac:dyDescent="0.35">
      <c r="G492" s="10"/>
      <c r="H492" s="10"/>
      <c r="I492" s="10"/>
    </row>
    <row r="493" spans="7:9" x14ac:dyDescent="0.35">
      <c r="G493" s="10"/>
      <c r="H493" s="10"/>
      <c r="I493" s="10"/>
    </row>
    <row r="494" spans="7:9" x14ac:dyDescent="0.35">
      <c r="G494" s="10"/>
      <c r="H494" s="10"/>
      <c r="I494" s="10"/>
    </row>
    <row r="495" spans="7:9" x14ac:dyDescent="0.35">
      <c r="G495" s="10"/>
      <c r="H495" s="10"/>
      <c r="I495" s="10"/>
    </row>
    <row r="496" spans="7:9" x14ac:dyDescent="0.35">
      <c r="G496" s="10"/>
      <c r="H496" s="10"/>
      <c r="I496" s="10"/>
    </row>
    <row r="497" spans="7:9" x14ac:dyDescent="0.35">
      <c r="G497" s="10"/>
      <c r="H497" s="10"/>
      <c r="I497" s="10"/>
    </row>
    <row r="498" spans="7:9" x14ac:dyDescent="0.35">
      <c r="G498" s="10"/>
      <c r="H498" s="10"/>
      <c r="I498" s="10"/>
    </row>
    <row r="499" spans="7:9" x14ac:dyDescent="0.35">
      <c r="G499" s="10"/>
      <c r="H499" s="10"/>
      <c r="I499" s="10"/>
    </row>
    <row r="500" spans="7:9" x14ac:dyDescent="0.35">
      <c r="G500" s="10"/>
      <c r="H500" s="10"/>
      <c r="I500" s="10"/>
    </row>
    <row r="501" spans="7:9" x14ac:dyDescent="0.35">
      <c r="G501" s="10"/>
      <c r="H501" s="10"/>
      <c r="I501" s="10"/>
    </row>
    <row r="502" spans="7:9" x14ac:dyDescent="0.35">
      <c r="G502" s="10"/>
      <c r="H502" s="10"/>
      <c r="I502" s="10"/>
    </row>
    <row r="503" spans="7:9" x14ac:dyDescent="0.35">
      <c r="G503" s="10"/>
      <c r="H503" s="10"/>
      <c r="I503" s="10"/>
    </row>
    <row r="504" spans="7:9" x14ac:dyDescent="0.35">
      <c r="G504" s="10"/>
      <c r="H504" s="10"/>
      <c r="I504" s="10"/>
    </row>
    <row r="505" spans="7:9" x14ac:dyDescent="0.35">
      <c r="G505" s="10"/>
      <c r="H505" s="10"/>
      <c r="I505" s="10"/>
    </row>
    <row r="506" spans="7:9" x14ac:dyDescent="0.35">
      <c r="G506" s="10"/>
      <c r="H506" s="10"/>
      <c r="I506" s="10"/>
    </row>
    <row r="507" spans="7:9" x14ac:dyDescent="0.35">
      <c r="G507" s="10"/>
      <c r="H507" s="10"/>
      <c r="I507" s="10"/>
    </row>
    <row r="508" spans="7:9" x14ac:dyDescent="0.35">
      <c r="G508" s="10"/>
      <c r="H508" s="10"/>
      <c r="I508" s="10"/>
    </row>
    <row r="509" spans="7:9" x14ac:dyDescent="0.35">
      <c r="G509" s="10"/>
      <c r="H509" s="10"/>
      <c r="I509" s="10"/>
    </row>
    <row r="510" spans="7:9" x14ac:dyDescent="0.35">
      <c r="G510" s="10"/>
      <c r="H510" s="10"/>
      <c r="I510" s="10"/>
    </row>
    <row r="511" spans="7:9" x14ac:dyDescent="0.35">
      <c r="G511" s="10"/>
      <c r="H511" s="10"/>
      <c r="I511" s="10"/>
    </row>
    <row r="512" spans="7:9" x14ac:dyDescent="0.35">
      <c r="G512" s="10"/>
      <c r="H512" s="10"/>
      <c r="I512" s="10"/>
    </row>
    <row r="513" spans="7:9" x14ac:dyDescent="0.35">
      <c r="G513" s="10"/>
      <c r="H513" s="10"/>
      <c r="I513" s="10"/>
    </row>
    <row r="514" spans="7:9" x14ac:dyDescent="0.35">
      <c r="G514" s="10"/>
      <c r="H514" s="10"/>
      <c r="I514" s="10"/>
    </row>
    <row r="515" spans="7:9" x14ac:dyDescent="0.35">
      <c r="G515" s="10"/>
      <c r="H515" s="10"/>
      <c r="I515" s="10"/>
    </row>
    <row r="516" spans="7:9" x14ac:dyDescent="0.35">
      <c r="G516" s="10"/>
      <c r="H516" s="10"/>
      <c r="I516" s="10"/>
    </row>
    <row r="517" spans="7:9" x14ac:dyDescent="0.35">
      <c r="G517" s="10"/>
      <c r="H517" s="10"/>
      <c r="I517" s="10"/>
    </row>
    <row r="518" spans="7:9" x14ac:dyDescent="0.35">
      <c r="G518" s="10"/>
      <c r="H518" s="10"/>
      <c r="I518" s="10"/>
    </row>
    <row r="519" spans="7:9" x14ac:dyDescent="0.35">
      <c r="G519" s="10"/>
      <c r="H519" s="10"/>
      <c r="I519" s="10"/>
    </row>
    <row r="520" spans="7:9" x14ac:dyDescent="0.35">
      <c r="G520" s="10"/>
      <c r="H520" s="10"/>
      <c r="I520" s="10"/>
    </row>
    <row r="521" spans="7:9" x14ac:dyDescent="0.35">
      <c r="G521" s="10"/>
      <c r="H521" s="10"/>
      <c r="I521" s="10"/>
    </row>
    <row r="522" spans="7:9" x14ac:dyDescent="0.35">
      <c r="G522" s="10"/>
      <c r="H522" s="10"/>
      <c r="I522" s="10"/>
    </row>
    <row r="523" spans="7:9" x14ac:dyDescent="0.35">
      <c r="G523" s="10"/>
      <c r="H523" s="10"/>
      <c r="I523" s="10"/>
    </row>
    <row r="524" spans="7:9" x14ac:dyDescent="0.35">
      <c r="G524" s="10"/>
      <c r="H524" s="10"/>
      <c r="I524" s="10"/>
    </row>
    <row r="525" spans="7:9" x14ac:dyDescent="0.35">
      <c r="G525" s="10"/>
      <c r="H525" s="10"/>
      <c r="I525" s="10"/>
    </row>
    <row r="526" spans="7:9" x14ac:dyDescent="0.35">
      <c r="G526" s="10"/>
      <c r="H526" s="10"/>
      <c r="I526" s="10"/>
    </row>
    <row r="527" spans="7:9" x14ac:dyDescent="0.35">
      <c r="G527" s="10"/>
      <c r="H527" s="10"/>
      <c r="I527" s="10"/>
    </row>
    <row r="528" spans="7:9" x14ac:dyDescent="0.35">
      <c r="G528" s="10"/>
      <c r="H528" s="10"/>
      <c r="I528" s="10"/>
    </row>
    <row r="529" spans="7:9" x14ac:dyDescent="0.35">
      <c r="G529" s="10"/>
      <c r="H529" s="10"/>
      <c r="I529" s="10"/>
    </row>
    <row r="530" spans="7:9" x14ac:dyDescent="0.35">
      <c r="G530" s="10"/>
      <c r="H530" s="10"/>
      <c r="I530" s="10"/>
    </row>
    <row r="531" spans="7:9" x14ac:dyDescent="0.35">
      <c r="G531" s="10"/>
      <c r="H531" s="10"/>
      <c r="I531" s="10"/>
    </row>
    <row r="532" spans="7:9" x14ac:dyDescent="0.35">
      <c r="G532" s="10"/>
      <c r="H532" s="10"/>
      <c r="I532" s="10"/>
    </row>
    <row r="533" spans="7:9" x14ac:dyDescent="0.35">
      <c r="G533" s="10"/>
      <c r="H533" s="10"/>
      <c r="I533" s="10"/>
    </row>
    <row r="534" spans="7:9" x14ac:dyDescent="0.35">
      <c r="G534" s="10"/>
      <c r="H534" s="10"/>
      <c r="I534" s="10"/>
    </row>
    <row r="535" spans="7:9" x14ac:dyDescent="0.35">
      <c r="G535" s="10"/>
      <c r="H535" s="10"/>
      <c r="I535" s="10"/>
    </row>
    <row r="536" spans="7:9" x14ac:dyDescent="0.35">
      <c r="G536" s="10"/>
      <c r="H536" s="10"/>
      <c r="I536" s="10"/>
    </row>
    <row r="537" spans="7:9" x14ac:dyDescent="0.35">
      <c r="G537" s="10"/>
      <c r="H537" s="10"/>
      <c r="I537" s="10"/>
    </row>
    <row r="538" spans="7:9" x14ac:dyDescent="0.35">
      <c r="G538" s="10"/>
      <c r="H538" s="10"/>
      <c r="I538" s="10"/>
    </row>
    <row r="539" spans="7:9" x14ac:dyDescent="0.35">
      <c r="G539" s="10"/>
      <c r="H539" s="10"/>
      <c r="I539" s="10"/>
    </row>
    <row r="540" spans="7:9" x14ac:dyDescent="0.35">
      <c r="G540" s="10"/>
      <c r="H540" s="10"/>
      <c r="I540" s="10"/>
    </row>
    <row r="541" spans="7:9" x14ac:dyDescent="0.35">
      <c r="G541" s="10"/>
      <c r="H541" s="10"/>
      <c r="I541" s="10"/>
    </row>
    <row r="542" spans="7:9" x14ac:dyDescent="0.35">
      <c r="G542" s="10"/>
      <c r="H542" s="10"/>
      <c r="I542" s="10"/>
    </row>
    <row r="543" spans="7:9" x14ac:dyDescent="0.35">
      <c r="G543" s="10"/>
      <c r="H543" s="10"/>
      <c r="I543" s="10"/>
    </row>
    <row r="544" spans="7:9" x14ac:dyDescent="0.35">
      <c r="G544" s="10"/>
      <c r="H544" s="10"/>
      <c r="I544" s="10"/>
    </row>
    <row r="545" spans="7:9" x14ac:dyDescent="0.35">
      <c r="G545" s="10"/>
      <c r="H545" s="10"/>
      <c r="I545" s="10"/>
    </row>
    <row r="546" spans="7:9" x14ac:dyDescent="0.35">
      <c r="G546" s="10"/>
      <c r="H546" s="10"/>
      <c r="I546" s="10"/>
    </row>
    <row r="547" spans="7:9" x14ac:dyDescent="0.35">
      <c r="G547" s="10"/>
      <c r="H547" s="10"/>
      <c r="I547" s="10"/>
    </row>
    <row r="548" spans="7:9" x14ac:dyDescent="0.35">
      <c r="G548" s="10"/>
      <c r="H548" s="10"/>
      <c r="I548" s="10"/>
    </row>
    <row r="549" spans="7:9" x14ac:dyDescent="0.35">
      <c r="G549" s="10"/>
      <c r="H549" s="10"/>
      <c r="I549" s="10"/>
    </row>
    <row r="550" spans="7:9" x14ac:dyDescent="0.35">
      <c r="G550" s="10"/>
      <c r="H550" s="10"/>
      <c r="I550" s="10"/>
    </row>
    <row r="551" spans="7:9" x14ac:dyDescent="0.35">
      <c r="G551" s="10"/>
      <c r="H551" s="10"/>
      <c r="I551" s="10"/>
    </row>
    <row r="552" spans="7:9" x14ac:dyDescent="0.35">
      <c r="G552" s="10"/>
      <c r="H552" s="10"/>
      <c r="I552" s="10"/>
    </row>
    <row r="553" spans="7:9" x14ac:dyDescent="0.35">
      <c r="G553" s="10"/>
      <c r="H553" s="10"/>
      <c r="I553" s="10"/>
    </row>
    <row r="554" spans="7:9" x14ac:dyDescent="0.35">
      <c r="G554" s="10"/>
      <c r="H554" s="10"/>
      <c r="I554" s="10"/>
    </row>
    <row r="555" spans="7:9" x14ac:dyDescent="0.35">
      <c r="G555" s="10"/>
      <c r="H555" s="10"/>
      <c r="I555" s="10"/>
    </row>
    <row r="556" spans="7:9" x14ac:dyDescent="0.35">
      <c r="G556" s="10"/>
      <c r="H556" s="10"/>
      <c r="I556" s="10"/>
    </row>
    <row r="557" spans="7:9" x14ac:dyDescent="0.35">
      <c r="G557" s="10"/>
      <c r="H557" s="10"/>
      <c r="I557" s="10"/>
    </row>
    <row r="558" spans="7:9" x14ac:dyDescent="0.35">
      <c r="G558" s="10"/>
      <c r="H558" s="10"/>
      <c r="I558" s="10"/>
    </row>
    <row r="559" spans="7:9" x14ac:dyDescent="0.35">
      <c r="G559" s="10"/>
      <c r="H559" s="10"/>
      <c r="I559" s="10"/>
    </row>
    <row r="560" spans="7:9" x14ac:dyDescent="0.35">
      <c r="G560" s="10"/>
      <c r="H560" s="10"/>
      <c r="I560" s="10"/>
    </row>
    <row r="561" spans="7:9" x14ac:dyDescent="0.35">
      <c r="G561" s="10"/>
      <c r="H561" s="10"/>
      <c r="I561" s="10"/>
    </row>
    <row r="562" spans="7:9" x14ac:dyDescent="0.35">
      <c r="G562" s="10"/>
      <c r="H562" s="10"/>
      <c r="I562" s="10"/>
    </row>
    <row r="563" spans="7:9" x14ac:dyDescent="0.35">
      <c r="G563" s="10"/>
      <c r="H563" s="10"/>
      <c r="I563" s="10"/>
    </row>
    <row r="564" spans="7:9" x14ac:dyDescent="0.35">
      <c r="G564" s="10"/>
      <c r="H564" s="10"/>
      <c r="I564" s="10"/>
    </row>
    <row r="565" spans="7:9" x14ac:dyDescent="0.35">
      <c r="G565" s="10"/>
      <c r="H565" s="10"/>
      <c r="I565" s="10"/>
    </row>
    <row r="566" spans="7:9" x14ac:dyDescent="0.35">
      <c r="G566" s="10"/>
      <c r="H566" s="10"/>
      <c r="I566" s="10"/>
    </row>
    <row r="567" spans="7:9" x14ac:dyDescent="0.35">
      <c r="G567" s="10"/>
      <c r="H567" s="10"/>
      <c r="I567" s="10"/>
    </row>
    <row r="568" spans="7:9" x14ac:dyDescent="0.35">
      <c r="G568" s="10"/>
      <c r="H568" s="10"/>
      <c r="I568" s="10"/>
    </row>
    <row r="569" spans="7:9" x14ac:dyDescent="0.35">
      <c r="G569" s="10"/>
      <c r="H569" s="10"/>
      <c r="I569" s="10"/>
    </row>
    <row r="570" spans="7:9" x14ac:dyDescent="0.35">
      <c r="G570" s="10"/>
      <c r="H570" s="10"/>
      <c r="I570" s="10"/>
    </row>
    <row r="571" spans="7:9" x14ac:dyDescent="0.35">
      <c r="G571" s="10"/>
      <c r="H571" s="10"/>
      <c r="I571" s="10"/>
    </row>
    <row r="572" spans="7:9" x14ac:dyDescent="0.35">
      <c r="G572" s="10"/>
      <c r="H572" s="10"/>
      <c r="I572" s="10"/>
    </row>
    <row r="573" spans="7:9" x14ac:dyDescent="0.35">
      <c r="G573" s="10"/>
      <c r="H573" s="10"/>
      <c r="I573" s="10"/>
    </row>
    <row r="574" spans="7:9" x14ac:dyDescent="0.35">
      <c r="G574" s="10"/>
      <c r="H574" s="10"/>
      <c r="I574" s="10"/>
    </row>
    <row r="575" spans="7:9" x14ac:dyDescent="0.35">
      <c r="G575" s="10"/>
      <c r="H575" s="10"/>
      <c r="I575" s="10"/>
    </row>
    <row r="576" spans="7:9" x14ac:dyDescent="0.35">
      <c r="G576" s="10"/>
      <c r="H576" s="10"/>
      <c r="I576" s="10"/>
    </row>
    <row r="577" spans="7:9" x14ac:dyDescent="0.35">
      <c r="G577" s="10"/>
      <c r="H577" s="10"/>
      <c r="I577" s="10"/>
    </row>
    <row r="578" spans="7:9" x14ac:dyDescent="0.35">
      <c r="G578" s="10"/>
      <c r="H578" s="10"/>
      <c r="I578" s="10"/>
    </row>
    <row r="579" spans="7:9" x14ac:dyDescent="0.35">
      <c r="G579" s="10"/>
      <c r="H579" s="10"/>
      <c r="I579" s="10"/>
    </row>
    <row r="580" spans="7:9" x14ac:dyDescent="0.35">
      <c r="G580" s="10"/>
      <c r="H580" s="10"/>
      <c r="I580" s="10"/>
    </row>
    <row r="581" spans="7:9" x14ac:dyDescent="0.35">
      <c r="G581" s="10"/>
      <c r="H581" s="10"/>
      <c r="I581" s="10"/>
    </row>
    <row r="582" spans="7:9" x14ac:dyDescent="0.35">
      <c r="G582" s="10"/>
      <c r="H582" s="10"/>
      <c r="I582" s="10"/>
    </row>
    <row r="583" spans="7:9" x14ac:dyDescent="0.35">
      <c r="G583" s="10"/>
      <c r="H583" s="10"/>
      <c r="I583" s="10"/>
    </row>
    <row r="584" spans="7:9" x14ac:dyDescent="0.35">
      <c r="G584" s="10"/>
      <c r="H584" s="10"/>
      <c r="I584" s="10"/>
    </row>
    <row r="585" spans="7:9" x14ac:dyDescent="0.35">
      <c r="G585" s="10"/>
      <c r="H585" s="10"/>
      <c r="I585" s="10"/>
    </row>
    <row r="586" spans="7:9" x14ac:dyDescent="0.35">
      <c r="G586" s="10"/>
      <c r="H586" s="10"/>
      <c r="I586" s="10"/>
    </row>
    <row r="587" spans="7:9" x14ac:dyDescent="0.35">
      <c r="G587" s="10"/>
      <c r="H587" s="10"/>
      <c r="I587" s="10"/>
    </row>
    <row r="588" spans="7:9" x14ac:dyDescent="0.35">
      <c r="G588" s="10"/>
      <c r="H588" s="10"/>
      <c r="I588" s="10"/>
    </row>
    <row r="589" spans="7:9" x14ac:dyDescent="0.35">
      <c r="G589" s="10"/>
      <c r="H589" s="10"/>
      <c r="I589" s="10"/>
    </row>
    <row r="590" spans="7:9" x14ac:dyDescent="0.35">
      <c r="G590" s="10"/>
      <c r="H590" s="10"/>
      <c r="I590" s="10"/>
    </row>
    <row r="591" spans="7:9" x14ac:dyDescent="0.35">
      <c r="G591" s="10"/>
      <c r="H591" s="10"/>
      <c r="I591" s="10"/>
    </row>
    <row r="592" spans="7:9" x14ac:dyDescent="0.35">
      <c r="G592" s="10"/>
      <c r="H592" s="10"/>
      <c r="I592" s="10"/>
    </row>
    <row r="593" spans="7:9" x14ac:dyDescent="0.35">
      <c r="G593" s="10"/>
      <c r="H593" s="10"/>
      <c r="I593" s="10"/>
    </row>
    <row r="594" spans="7:9" x14ac:dyDescent="0.35">
      <c r="G594" s="10"/>
      <c r="H594" s="10"/>
      <c r="I594" s="10"/>
    </row>
    <row r="595" spans="7:9" x14ac:dyDescent="0.35">
      <c r="G595" s="10"/>
      <c r="H595" s="10"/>
      <c r="I595" s="10"/>
    </row>
    <row r="596" spans="7:9" x14ac:dyDescent="0.35">
      <c r="G596" s="10"/>
      <c r="H596" s="10"/>
      <c r="I596" s="10"/>
    </row>
    <row r="597" spans="7:9" x14ac:dyDescent="0.35">
      <c r="G597" s="10"/>
      <c r="H597" s="10"/>
      <c r="I597" s="10"/>
    </row>
    <row r="598" spans="7:9" x14ac:dyDescent="0.35">
      <c r="G598" s="10"/>
      <c r="H598" s="10"/>
      <c r="I598" s="10"/>
    </row>
    <row r="599" spans="7:9" x14ac:dyDescent="0.35">
      <c r="G599" s="10"/>
      <c r="H599" s="10"/>
      <c r="I599" s="10"/>
    </row>
    <row r="600" spans="7:9" x14ac:dyDescent="0.35">
      <c r="G600" s="10"/>
      <c r="H600" s="10"/>
      <c r="I600" s="10"/>
    </row>
    <row r="601" spans="7:9" x14ac:dyDescent="0.35">
      <c r="G601" s="10"/>
      <c r="H601" s="10"/>
      <c r="I601" s="10"/>
    </row>
    <row r="602" spans="7:9" x14ac:dyDescent="0.35">
      <c r="G602" s="10"/>
      <c r="H602" s="10"/>
      <c r="I602" s="10"/>
    </row>
    <row r="603" spans="7:9" x14ac:dyDescent="0.35">
      <c r="G603" s="10"/>
      <c r="H603" s="10"/>
      <c r="I603" s="10"/>
    </row>
    <row r="604" spans="7:9" x14ac:dyDescent="0.35">
      <c r="G604" s="10"/>
      <c r="H604" s="10"/>
      <c r="I604" s="10"/>
    </row>
    <row r="605" spans="7:9" x14ac:dyDescent="0.35">
      <c r="G605" s="10"/>
      <c r="H605" s="10"/>
      <c r="I605" s="10"/>
    </row>
    <row r="606" spans="7:9" x14ac:dyDescent="0.35">
      <c r="G606" s="10"/>
      <c r="H606" s="10"/>
      <c r="I606" s="10"/>
    </row>
    <row r="607" spans="7:9" x14ac:dyDescent="0.35">
      <c r="G607" s="10"/>
      <c r="H607" s="10"/>
      <c r="I607" s="10"/>
    </row>
    <row r="608" spans="7:9" x14ac:dyDescent="0.35">
      <c r="G608" s="10"/>
      <c r="H608" s="10"/>
      <c r="I608" s="10"/>
    </row>
    <row r="609" spans="7:9" x14ac:dyDescent="0.35">
      <c r="G609" s="10"/>
      <c r="H609" s="10"/>
      <c r="I609" s="10"/>
    </row>
    <row r="610" spans="7:9" x14ac:dyDescent="0.35">
      <c r="G610" s="10"/>
      <c r="H610" s="10"/>
      <c r="I610" s="10"/>
    </row>
    <row r="611" spans="7:9" x14ac:dyDescent="0.35">
      <c r="G611" s="10"/>
      <c r="H611" s="10"/>
      <c r="I611" s="10"/>
    </row>
    <row r="612" spans="7:9" x14ac:dyDescent="0.35">
      <c r="G612" s="10"/>
      <c r="H612" s="10"/>
      <c r="I612" s="10"/>
    </row>
    <row r="613" spans="7:9" x14ac:dyDescent="0.35">
      <c r="G613" s="10"/>
      <c r="H613" s="10"/>
      <c r="I613" s="10"/>
    </row>
    <row r="614" spans="7:9" x14ac:dyDescent="0.35">
      <c r="G614" s="10"/>
      <c r="H614" s="10"/>
      <c r="I614" s="10"/>
    </row>
    <row r="615" spans="7:9" x14ac:dyDescent="0.35">
      <c r="G615" s="10"/>
      <c r="H615" s="10"/>
      <c r="I615" s="10"/>
    </row>
    <row r="616" spans="7:9" x14ac:dyDescent="0.35">
      <c r="G616" s="10"/>
      <c r="H616" s="10"/>
      <c r="I616" s="10"/>
    </row>
    <row r="617" spans="7:9" x14ac:dyDescent="0.35">
      <c r="G617" s="10"/>
      <c r="H617" s="10"/>
      <c r="I617" s="10"/>
    </row>
    <row r="618" spans="7:9" x14ac:dyDescent="0.35">
      <c r="G618" s="10"/>
      <c r="H618" s="10"/>
      <c r="I618" s="10"/>
    </row>
    <row r="619" spans="7:9" x14ac:dyDescent="0.35">
      <c r="G619" s="10"/>
      <c r="H619" s="10"/>
      <c r="I619" s="10"/>
    </row>
    <row r="620" spans="7:9" x14ac:dyDescent="0.35">
      <c r="G620" s="10"/>
      <c r="H620" s="10"/>
      <c r="I620" s="10"/>
    </row>
    <row r="621" spans="7:9" x14ac:dyDescent="0.35">
      <c r="G621" s="10"/>
      <c r="H621" s="10"/>
      <c r="I621" s="10"/>
    </row>
    <row r="622" spans="7:9" x14ac:dyDescent="0.35">
      <c r="G622" s="10"/>
      <c r="H622" s="10"/>
      <c r="I622" s="10"/>
    </row>
    <row r="623" spans="7:9" x14ac:dyDescent="0.35">
      <c r="G623" s="10"/>
      <c r="H623" s="10"/>
      <c r="I623" s="10"/>
    </row>
    <row r="624" spans="7:9" x14ac:dyDescent="0.35">
      <c r="G624" s="10"/>
      <c r="H624" s="10"/>
      <c r="I624" s="10"/>
    </row>
    <row r="625" spans="7:9" x14ac:dyDescent="0.35">
      <c r="G625" s="10"/>
      <c r="H625" s="10"/>
      <c r="I625" s="10"/>
    </row>
    <row r="626" spans="7:9" x14ac:dyDescent="0.35">
      <c r="G626" s="10"/>
      <c r="H626" s="10"/>
      <c r="I626" s="10"/>
    </row>
    <row r="627" spans="7:9" x14ac:dyDescent="0.35">
      <c r="G627" s="10"/>
      <c r="H627" s="10"/>
      <c r="I627" s="10"/>
    </row>
    <row r="628" spans="7:9" x14ac:dyDescent="0.35">
      <c r="G628" s="10"/>
      <c r="H628" s="10"/>
      <c r="I628" s="10"/>
    </row>
    <row r="629" spans="7:9" x14ac:dyDescent="0.35">
      <c r="G629" s="10"/>
      <c r="H629" s="10"/>
      <c r="I629" s="10"/>
    </row>
    <row r="630" spans="7:9" x14ac:dyDescent="0.35">
      <c r="G630" s="10"/>
      <c r="H630" s="10"/>
      <c r="I630" s="10"/>
    </row>
    <row r="631" spans="7:9" x14ac:dyDescent="0.35">
      <c r="G631" s="10"/>
      <c r="H631" s="10"/>
      <c r="I631" s="10"/>
    </row>
    <row r="632" spans="7:9" x14ac:dyDescent="0.35">
      <c r="G632" s="10"/>
      <c r="H632" s="10"/>
      <c r="I632" s="10"/>
    </row>
    <row r="633" spans="7:9" x14ac:dyDescent="0.35">
      <c r="G633" s="10"/>
      <c r="H633" s="10"/>
      <c r="I633" s="10"/>
    </row>
    <row r="634" spans="7:9" x14ac:dyDescent="0.35">
      <c r="G634" s="10"/>
      <c r="H634" s="10"/>
      <c r="I634" s="10"/>
    </row>
    <row r="635" spans="7:9" x14ac:dyDescent="0.35">
      <c r="G635" s="10"/>
      <c r="H635" s="10"/>
      <c r="I635" s="10"/>
    </row>
    <row r="636" spans="7:9" x14ac:dyDescent="0.35">
      <c r="G636" s="10"/>
      <c r="H636" s="10"/>
      <c r="I636" s="10"/>
    </row>
    <row r="637" spans="7:9" x14ac:dyDescent="0.35">
      <c r="G637" s="10"/>
      <c r="H637" s="10"/>
      <c r="I637" s="10"/>
    </row>
    <row r="638" spans="7:9" x14ac:dyDescent="0.35">
      <c r="G638" s="10"/>
      <c r="H638" s="10"/>
      <c r="I638" s="10"/>
    </row>
    <row r="639" spans="7:9" x14ac:dyDescent="0.35">
      <c r="G639" s="10"/>
      <c r="H639" s="10"/>
      <c r="I639" s="10"/>
    </row>
    <row r="640" spans="7:9" x14ac:dyDescent="0.35">
      <c r="G640" s="10"/>
      <c r="H640" s="10"/>
      <c r="I640" s="10"/>
    </row>
    <row r="641" spans="7:9" x14ac:dyDescent="0.35">
      <c r="G641" s="10"/>
      <c r="H641" s="10"/>
      <c r="I641" s="10"/>
    </row>
    <row r="642" spans="7:9" x14ac:dyDescent="0.35">
      <c r="G642" s="10"/>
      <c r="H642" s="10"/>
      <c r="I642" s="10"/>
    </row>
    <row r="643" spans="7:9" x14ac:dyDescent="0.35">
      <c r="G643" s="10"/>
      <c r="H643" s="10"/>
      <c r="I643" s="10"/>
    </row>
    <row r="644" spans="7:9" x14ac:dyDescent="0.35">
      <c r="G644" s="10"/>
      <c r="H644" s="10"/>
      <c r="I644" s="10"/>
    </row>
    <row r="645" spans="7:9" x14ac:dyDescent="0.35">
      <c r="G645" s="10"/>
      <c r="H645" s="10"/>
      <c r="I645" s="10"/>
    </row>
    <row r="646" spans="7:9" x14ac:dyDescent="0.35">
      <c r="G646" s="10"/>
      <c r="H646" s="10"/>
      <c r="I646" s="10"/>
    </row>
    <row r="647" spans="7:9" x14ac:dyDescent="0.35">
      <c r="G647" s="10"/>
      <c r="H647" s="10"/>
      <c r="I647" s="10"/>
    </row>
    <row r="648" spans="7:9" x14ac:dyDescent="0.35">
      <c r="G648" s="10"/>
      <c r="H648" s="10"/>
      <c r="I648" s="10"/>
    </row>
    <row r="649" spans="7:9" x14ac:dyDescent="0.35">
      <c r="G649" s="10"/>
      <c r="H649" s="10"/>
      <c r="I649" s="10"/>
    </row>
    <row r="650" spans="7:9" x14ac:dyDescent="0.35">
      <c r="G650" s="10"/>
      <c r="H650" s="10"/>
      <c r="I650" s="10"/>
    </row>
    <row r="651" spans="7:9" x14ac:dyDescent="0.35">
      <c r="G651" s="10"/>
      <c r="H651" s="10"/>
      <c r="I651" s="10"/>
    </row>
    <row r="652" spans="7:9" x14ac:dyDescent="0.35">
      <c r="G652" s="10"/>
      <c r="H652" s="10"/>
      <c r="I652" s="10"/>
    </row>
    <row r="653" spans="7:9" x14ac:dyDescent="0.35">
      <c r="G653" s="10"/>
      <c r="H653" s="10"/>
      <c r="I653" s="10"/>
    </row>
    <row r="654" spans="7:9" x14ac:dyDescent="0.35">
      <c r="G654" s="10"/>
      <c r="H654" s="10"/>
      <c r="I654" s="10"/>
    </row>
    <row r="655" spans="7:9" x14ac:dyDescent="0.35">
      <c r="G655" s="10"/>
      <c r="H655" s="10"/>
      <c r="I655" s="10"/>
    </row>
    <row r="656" spans="7:9" x14ac:dyDescent="0.35">
      <c r="G656" s="10"/>
      <c r="H656" s="10"/>
      <c r="I656" s="10"/>
    </row>
    <row r="657" spans="7:9" x14ac:dyDescent="0.35">
      <c r="G657" s="10"/>
      <c r="H657" s="10"/>
      <c r="I657" s="10"/>
    </row>
    <row r="658" spans="7:9" x14ac:dyDescent="0.35">
      <c r="G658" s="10"/>
      <c r="H658" s="10"/>
      <c r="I658" s="10"/>
    </row>
    <row r="659" spans="7:9" x14ac:dyDescent="0.35">
      <c r="G659" s="10"/>
      <c r="H659" s="10"/>
      <c r="I659" s="10"/>
    </row>
    <row r="660" spans="7:9" x14ac:dyDescent="0.35">
      <c r="G660" s="10"/>
      <c r="H660" s="10"/>
      <c r="I660" s="10"/>
    </row>
    <row r="661" spans="7:9" x14ac:dyDescent="0.35">
      <c r="G661" s="10"/>
      <c r="H661" s="10"/>
      <c r="I661" s="10"/>
    </row>
    <row r="662" spans="7:9" x14ac:dyDescent="0.35">
      <c r="G662" s="10"/>
      <c r="H662" s="10"/>
      <c r="I662" s="10"/>
    </row>
    <row r="663" spans="7:9" x14ac:dyDescent="0.35">
      <c r="G663" s="10"/>
      <c r="H663" s="10"/>
      <c r="I663" s="10"/>
    </row>
    <row r="664" spans="7:9" x14ac:dyDescent="0.35">
      <c r="G664" s="10"/>
      <c r="H664" s="10"/>
      <c r="I664" s="10"/>
    </row>
    <row r="665" spans="7:9" x14ac:dyDescent="0.35">
      <c r="G665" s="10"/>
      <c r="H665" s="10"/>
      <c r="I665" s="10"/>
    </row>
    <row r="666" spans="7:9" x14ac:dyDescent="0.35">
      <c r="G666" s="10"/>
      <c r="H666" s="10"/>
      <c r="I666" s="10"/>
    </row>
    <row r="667" spans="7:9" x14ac:dyDescent="0.35">
      <c r="G667" s="10"/>
      <c r="H667" s="10"/>
      <c r="I667" s="10"/>
    </row>
    <row r="668" spans="7:9" x14ac:dyDescent="0.35">
      <c r="G668" s="10"/>
      <c r="H668" s="10"/>
      <c r="I668" s="10"/>
    </row>
    <row r="669" spans="7:9" x14ac:dyDescent="0.35">
      <c r="G669" s="10"/>
      <c r="H669" s="10"/>
      <c r="I669" s="10"/>
    </row>
    <row r="670" spans="7:9" x14ac:dyDescent="0.35">
      <c r="G670" s="10"/>
      <c r="H670" s="10"/>
      <c r="I670" s="10"/>
    </row>
    <row r="671" spans="7:9" x14ac:dyDescent="0.35">
      <c r="G671" s="10"/>
      <c r="H671" s="10"/>
      <c r="I671" s="10"/>
    </row>
    <row r="672" spans="7:9" x14ac:dyDescent="0.35">
      <c r="G672" s="10"/>
      <c r="H672" s="10"/>
      <c r="I672" s="10"/>
    </row>
    <row r="673" spans="7:9" x14ac:dyDescent="0.35">
      <c r="G673" s="10"/>
      <c r="H673" s="10"/>
      <c r="I673" s="10"/>
    </row>
    <row r="674" spans="7:9" x14ac:dyDescent="0.35">
      <c r="G674" s="10"/>
      <c r="H674" s="10"/>
      <c r="I674" s="10"/>
    </row>
    <row r="675" spans="7:9" x14ac:dyDescent="0.35">
      <c r="G675" s="10"/>
      <c r="H675" s="10"/>
      <c r="I675" s="10"/>
    </row>
    <row r="676" spans="7:9" x14ac:dyDescent="0.35">
      <c r="G676" s="10"/>
      <c r="H676" s="10"/>
      <c r="I676" s="10"/>
    </row>
    <row r="677" spans="7:9" x14ac:dyDescent="0.35">
      <c r="G677" s="10"/>
      <c r="H677" s="10"/>
      <c r="I677" s="10"/>
    </row>
    <row r="678" spans="7:9" x14ac:dyDescent="0.35">
      <c r="G678" s="10"/>
      <c r="H678" s="10"/>
      <c r="I678" s="10"/>
    </row>
    <row r="679" spans="7:9" x14ac:dyDescent="0.35">
      <c r="G679" s="10"/>
      <c r="H679" s="10"/>
      <c r="I679" s="10"/>
    </row>
    <row r="680" spans="7:9" x14ac:dyDescent="0.35">
      <c r="G680" s="10"/>
      <c r="H680" s="10"/>
      <c r="I680" s="10"/>
    </row>
    <row r="681" spans="7:9" x14ac:dyDescent="0.35">
      <c r="G681" s="10"/>
      <c r="H681" s="10"/>
      <c r="I681" s="10"/>
    </row>
    <row r="682" spans="7:9" x14ac:dyDescent="0.35">
      <c r="G682" s="10"/>
      <c r="H682" s="10"/>
      <c r="I682" s="10"/>
    </row>
    <row r="683" spans="7:9" x14ac:dyDescent="0.35">
      <c r="G683" s="10"/>
      <c r="H683" s="10"/>
      <c r="I683" s="10"/>
    </row>
    <row r="684" spans="7:9" x14ac:dyDescent="0.35">
      <c r="G684" s="10"/>
      <c r="H684" s="10"/>
      <c r="I684" s="10"/>
    </row>
    <row r="685" spans="7:9" x14ac:dyDescent="0.35">
      <c r="G685" s="10"/>
      <c r="H685" s="10"/>
      <c r="I685" s="10"/>
    </row>
    <row r="686" spans="7:9" x14ac:dyDescent="0.35">
      <c r="G686" s="10"/>
      <c r="H686" s="10"/>
      <c r="I686" s="10"/>
    </row>
    <row r="687" spans="7:9" x14ac:dyDescent="0.35">
      <c r="G687" s="10"/>
      <c r="H687" s="10"/>
      <c r="I687" s="10"/>
    </row>
    <row r="688" spans="7:9" x14ac:dyDescent="0.35">
      <c r="G688" s="10"/>
      <c r="H688" s="10"/>
      <c r="I688" s="10"/>
    </row>
    <row r="689" spans="7:9" x14ac:dyDescent="0.35">
      <c r="G689" s="10"/>
      <c r="H689" s="10"/>
      <c r="I689" s="10"/>
    </row>
    <row r="690" spans="7:9" x14ac:dyDescent="0.35">
      <c r="G690" s="10"/>
      <c r="H690" s="10"/>
      <c r="I690" s="10"/>
    </row>
    <row r="691" spans="7:9" x14ac:dyDescent="0.35">
      <c r="G691" s="10"/>
      <c r="H691" s="10"/>
      <c r="I691" s="10"/>
    </row>
    <row r="692" spans="7:9" x14ac:dyDescent="0.35">
      <c r="G692" s="10"/>
      <c r="H692" s="10"/>
      <c r="I692" s="10"/>
    </row>
    <row r="693" spans="7:9" x14ac:dyDescent="0.35">
      <c r="G693" s="10"/>
      <c r="H693" s="10"/>
      <c r="I693" s="10"/>
    </row>
    <row r="694" spans="7:9" x14ac:dyDescent="0.35">
      <c r="G694" s="10"/>
      <c r="H694" s="10"/>
      <c r="I694" s="10"/>
    </row>
    <row r="695" spans="7:9" x14ac:dyDescent="0.35">
      <c r="G695" s="10"/>
      <c r="H695" s="10"/>
      <c r="I695" s="10"/>
    </row>
    <row r="696" spans="7:9" x14ac:dyDescent="0.35">
      <c r="G696" s="10"/>
      <c r="H696" s="10"/>
      <c r="I696" s="10"/>
    </row>
    <row r="697" spans="7:9" x14ac:dyDescent="0.35">
      <c r="G697" s="10"/>
      <c r="H697" s="10"/>
      <c r="I697" s="10"/>
    </row>
    <row r="698" spans="7:9" x14ac:dyDescent="0.35">
      <c r="G698" s="10"/>
      <c r="H698" s="10"/>
      <c r="I698" s="10"/>
    </row>
    <row r="699" spans="7:9" x14ac:dyDescent="0.35">
      <c r="G699" s="10"/>
      <c r="H699" s="10"/>
      <c r="I699" s="10"/>
    </row>
    <row r="700" spans="7:9" x14ac:dyDescent="0.35">
      <c r="G700" s="10"/>
      <c r="H700" s="10"/>
      <c r="I700" s="10"/>
    </row>
    <row r="701" spans="7:9" x14ac:dyDescent="0.35">
      <c r="G701" s="10"/>
      <c r="H701" s="10"/>
      <c r="I701" s="10"/>
    </row>
    <row r="702" spans="7:9" x14ac:dyDescent="0.35">
      <c r="G702" s="10"/>
      <c r="H702" s="10"/>
      <c r="I702" s="10"/>
    </row>
    <row r="703" spans="7:9" x14ac:dyDescent="0.35">
      <c r="G703" s="10"/>
      <c r="H703" s="10"/>
      <c r="I703" s="10"/>
    </row>
    <row r="704" spans="7:9" x14ac:dyDescent="0.35">
      <c r="G704" s="10"/>
      <c r="H704" s="10"/>
      <c r="I704" s="10"/>
    </row>
    <row r="705" spans="7:9" x14ac:dyDescent="0.35">
      <c r="G705" s="10"/>
      <c r="H705" s="10"/>
      <c r="I705" s="10"/>
    </row>
    <row r="713" spans="7:9" ht="15" thickBot="1" x14ac:dyDescent="0.4"/>
    <row r="714" spans="7:9" ht="15.5" thickTop="1" thickBot="1" x14ac:dyDescent="0.4"/>
    <row r="715" spans="7:9" ht="15" thickTop="1" x14ac:dyDescent="0.35"/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7"/>
  <sheetViews>
    <sheetView zoomScaleNormal="100" workbookViewId="0">
      <selection activeCell="J21" sqref="J21"/>
    </sheetView>
  </sheetViews>
  <sheetFormatPr baseColWidth="10" defaultRowHeight="14.5" x14ac:dyDescent="0.35"/>
  <cols>
    <col min="1" max="1" width="20.36328125" style="1" customWidth="1"/>
    <col min="2" max="2" width="20" style="1" customWidth="1"/>
    <col min="3" max="3" width="21" style="1" customWidth="1"/>
    <col min="6" max="6" width="47.26953125" customWidth="1"/>
    <col min="7" max="7" width="9" customWidth="1"/>
    <col min="8" max="8" width="11.6328125" customWidth="1"/>
    <col min="9" max="9" width="59.36328125" customWidth="1"/>
    <col min="10" max="11" width="59.36328125" bestFit="1" customWidth="1"/>
  </cols>
  <sheetData>
    <row r="1" spans="1:8" x14ac:dyDescent="0.35">
      <c r="A1" s="14" t="s">
        <v>0</v>
      </c>
      <c r="B1" s="14" t="s">
        <v>1</v>
      </c>
      <c r="C1" s="14" t="s">
        <v>2</v>
      </c>
      <c r="F1" s="11" t="s">
        <v>15</v>
      </c>
    </row>
    <row r="2" spans="1:8" x14ac:dyDescent="0.35">
      <c r="A2" s="4">
        <v>50</v>
      </c>
      <c r="B2" s="4">
        <v>10</v>
      </c>
      <c r="C2" s="1">
        <v>81</v>
      </c>
      <c r="F2" s="16" t="s">
        <v>13</v>
      </c>
      <c r="G2" s="3">
        <v>112.77868852459017</v>
      </c>
    </row>
    <row r="3" spans="1:8" x14ac:dyDescent="0.35">
      <c r="A3" s="4">
        <v>69</v>
      </c>
      <c r="B3" s="4">
        <v>15</v>
      </c>
      <c r="C3" s="1">
        <v>63</v>
      </c>
      <c r="F3" s="16" t="s">
        <v>14</v>
      </c>
      <c r="G3" s="3">
        <v>25.393442622950818</v>
      </c>
    </row>
    <row r="4" spans="1:8" x14ac:dyDescent="0.35">
      <c r="A4" s="4">
        <v>60</v>
      </c>
      <c r="B4" s="4">
        <v>13</v>
      </c>
      <c r="C4" s="1">
        <v>72</v>
      </c>
      <c r="F4" s="16" t="s">
        <v>12</v>
      </c>
      <c r="G4" s="3">
        <v>56.909836065573771</v>
      </c>
    </row>
    <row r="5" spans="1:8" x14ac:dyDescent="0.35">
      <c r="A5" s="4">
        <v>52</v>
      </c>
      <c r="B5" s="4">
        <v>10</v>
      </c>
      <c r="C5" s="1">
        <v>78</v>
      </c>
      <c r="F5" s="16" t="s">
        <v>44</v>
      </c>
      <c r="G5" s="3">
        <v>69.754148966218111</v>
      </c>
    </row>
    <row r="6" spans="1:8" x14ac:dyDescent="0.35">
      <c r="A6" s="4">
        <v>69</v>
      </c>
      <c r="B6" s="4">
        <v>15</v>
      </c>
      <c r="C6" s="1">
        <v>83</v>
      </c>
      <c r="F6" s="16" t="s">
        <v>45</v>
      </c>
      <c r="G6" s="3">
        <v>14.660481244067595</v>
      </c>
    </row>
    <row r="7" spans="1:8" x14ac:dyDescent="0.35">
      <c r="A7" s="4">
        <v>54</v>
      </c>
      <c r="B7" s="4">
        <v>11</v>
      </c>
      <c r="C7" s="1">
        <v>81</v>
      </c>
      <c r="F7" s="16" t="s">
        <v>46</v>
      </c>
      <c r="G7" s="3">
        <v>24.781567641446181</v>
      </c>
    </row>
    <row r="8" spans="1:8" x14ac:dyDescent="0.35">
      <c r="A8" s="4">
        <v>48</v>
      </c>
      <c r="B8" s="4">
        <v>9</v>
      </c>
      <c r="C8" s="1">
        <v>80</v>
      </c>
    </row>
    <row r="9" spans="1:8" x14ac:dyDescent="0.35">
      <c r="A9" s="4">
        <v>63</v>
      </c>
      <c r="B9" s="4">
        <v>13</v>
      </c>
      <c r="C9" s="1">
        <v>86</v>
      </c>
      <c r="F9" s="19" t="s">
        <v>16</v>
      </c>
      <c r="G9" s="19" t="s">
        <v>17</v>
      </c>
      <c r="H9" s="19" t="s">
        <v>18</v>
      </c>
    </row>
    <row r="10" spans="1:8" x14ac:dyDescent="0.35">
      <c r="A10" s="4">
        <v>43</v>
      </c>
      <c r="B10" s="4">
        <v>8</v>
      </c>
      <c r="C10" s="1">
        <v>85</v>
      </c>
      <c r="F10" t="s">
        <v>0</v>
      </c>
      <c r="G10" s="3">
        <f>G5/ABS(G2)</f>
        <v>0.61850470047813133</v>
      </c>
      <c r="H10" s="2" t="s">
        <v>63</v>
      </c>
    </row>
    <row r="11" spans="1:8" x14ac:dyDescent="0.35">
      <c r="A11" s="4">
        <v>52</v>
      </c>
      <c r="B11" s="4">
        <v>11</v>
      </c>
      <c r="C11" s="1">
        <v>87</v>
      </c>
      <c r="F11" t="s">
        <v>1</v>
      </c>
      <c r="G11" s="3">
        <f>G6/ABS(G3)</f>
        <v>0.57733334789420487</v>
      </c>
      <c r="H11" s="2" t="s">
        <v>64</v>
      </c>
    </row>
    <row r="12" spans="1:8" x14ac:dyDescent="0.35">
      <c r="A12" s="4">
        <v>36</v>
      </c>
      <c r="B12" s="4">
        <v>6</v>
      </c>
      <c r="C12" s="1">
        <v>90</v>
      </c>
      <c r="F12" t="s">
        <v>2</v>
      </c>
      <c r="G12" s="3">
        <f>G7/ABS(G4)</f>
        <v>0.43545315458107936</v>
      </c>
      <c r="H12" s="2" t="s">
        <v>65</v>
      </c>
    </row>
    <row r="13" spans="1:8" x14ac:dyDescent="0.35">
      <c r="A13" s="4">
        <v>66</v>
      </c>
      <c r="B13" s="4">
        <v>14</v>
      </c>
      <c r="C13" s="1">
        <v>76</v>
      </c>
      <c r="F13" s="1"/>
      <c r="G13" s="1"/>
    </row>
    <row r="14" spans="1:8" x14ac:dyDescent="0.35">
      <c r="A14" s="4">
        <v>46</v>
      </c>
      <c r="B14" s="4">
        <v>9</v>
      </c>
      <c r="C14" s="1">
        <v>86</v>
      </c>
      <c r="F14" s="1"/>
      <c r="G14" s="1"/>
    </row>
    <row r="15" spans="1:8" x14ac:dyDescent="0.35">
      <c r="A15" s="4">
        <v>19</v>
      </c>
      <c r="B15" s="4">
        <v>2</v>
      </c>
      <c r="C15" s="1">
        <v>92</v>
      </c>
      <c r="F15" s="1"/>
      <c r="G15" s="1"/>
    </row>
    <row r="16" spans="1:8" x14ac:dyDescent="0.35">
      <c r="A16" s="4">
        <v>81</v>
      </c>
      <c r="B16" s="4">
        <v>18</v>
      </c>
      <c r="C16" s="1">
        <v>68</v>
      </c>
      <c r="F16" s="1"/>
      <c r="G16" s="1"/>
    </row>
    <row r="17" spans="1:7" x14ac:dyDescent="0.35">
      <c r="A17" s="4">
        <v>52</v>
      </c>
      <c r="B17" s="4">
        <v>10</v>
      </c>
      <c r="C17" s="1">
        <v>77</v>
      </c>
      <c r="F17" s="1"/>
      <c r="G17" s="1"/>
    </row>
    <row r="18" spans="1:7" x14ac:dyDescent="0.35">
      <c r="A18" s="4">
        <v>70</v>
      </c>
      <c r="B18" s="4">
        <v>15</v>
      </c>
      <c r="C18" s="1">
        <v>82</v>
      </c>
    </row>
    <row r="19" spans="1:7" x14ac:dyDescent="0.35">
      <c r="A19" s="4">
        <v>72</v>
      </c>
      <c r="B19" s="4">
        <v>16</v>
      </c>
      <c r="C19" s="1">
        <v>64</v>
      </c>
    </row>
    <row r="20" spans="1:7" x14ac:dyDescent="0.35">
      <c r="A20" s="4">
        <v>38</v>
      </c>
      <c r="B20" s="4">
        <v>7</v>
      </c>
      <c r="C20" s="1">
        <v>87</v>
      </c>
    </row>
    <row r="21" spans="1:7" x14ac:dyDescent="0.35">
      <c r="A21" s="4">
        <v>68</v>
      </c>
      <c r="B21" s="4">
        <v>15</v>
      </c>
      <c r="C21" s="1">
        <v>65</v>
      </c>
    </row>
    <row r="22" spans="1:7" x14ac:dyDescent="0.35">
      <c r="A22" s="4">
        <v>44</v>
      </c>
      <c r="B22" s="4">
        <v>8</v>
      </c>
      <c r="C22" s="1">
        <v>89</v>
      </c>
    </row>
    <row r="23" spans="1:7" x14ac:dyDescent="0.35">
      <c r="A23" s="4">
        <v>71</v>
      </c>
      <c r="B23" s="4">
        <v>16</v>
      </c>
      <c r="C23" s="1">
        <v>71</v>
      </c>
    </row>
    <row r="24" spans="1:7" x14ac:dyDescent="0.35">
      <c r="A24" s="4">
        <v>53</v>
      </c>
      <c r="B24" s="4">
        <v>11</v>
      </c>
      <c r="C24" s="1">
        <v>75</v>
      </c>
    </row>
    <row r="25" spans="1:7" x14ac:dyDescent="0.35">
      <c r="A25" s="4">
        <v>38</v>
      </c>
      <c r="B25" s="4">
        <v>7</v>
      </c>
      <c r="C25" s="1">
        <v>81</v>
      </c>
    </row>
    <row r="26" spans="1:7" x14ac:dyDescent="0.35">
      <c r="A26" s="4">
        <v>48</v>
      </c>
      <c r="B26" s="4">
        <v>10</v>
      </c>
      <c r="C26" s="1">
        <v>84</v>
      </c>
    </row>
    <row r="27" spans="1:7" x14ac:dyDescent="0.35">
      <c r="A27" s="4">
        <v>59</v>
      </c>
      <c r="B27" s="4">
        <v>12</v>
      </c>
      <c r="C27" s="1">
        <v>65</v>
      </c>
    </row>
    <row r="28" spans="1:7" x14ac:dyDescent="0.35">
      <c r="A28" s="4">
        <v>36</v>
      </c>
      <c r="B28" s="4">
        <v>6</v>
      </c>
      <c r="C28" s="1">
        <v>94</v>
      </c>
    </row>
    <row r="29" spans="1:7" x14ac:dyDescent="0.35">
      <c r="A29" s="4">
        <v>28</v>
      </c>
      <c r="B29" s="4">
        <v>4</v>
      </c>
      <c r="C29" s="1">
        <v>86</v>
      </c>
    </row>
    <row r="30" spans="1:7" x14ac:dyDescent="0.35">
      <c r="A30" s="4">
        <v>70</v>
      </c>
      <c r="B30" s="4">
        <v>15</v>
      </c>
      <c r="C30" s="1">
        <v>62</v>
      </c>
    </row>
    <row r="31" spans="1:7" x14ac:dyDescent="0.35">
      <c r="A31" s="4">
        <v>39</v>
      </c>
      <c r="B31" s="4">
        <v>7</v>
      </c>
      <c r="C31" s="1">
        <v>82</v>
      </c>
    </row>
    <row r="32" spans="1:7" x14ac:dyDescent="0.35">
      <c r="A32" s="4">
        <v>40</v>
      </c>
      <c r="B32" s="4">
        <v>7</v>
      </c>
      <c r="C32" s="1">
        <v>85</v>
      </c>
    </row>
    <row r="33" spans="1:3" x14ac:dyDescent="0.35">
      <c r="A33" s="4">
        <v>42</v>
      </c>
      <c r="B33" s="4">
        <v>8</v>
      </c>
      <c r="C33" s="1">
        <v>84</v>
      </c>
    </row>
    <row r="34" spans="1:3" x14ac:dyDescent="0.35">
      <c r="A34" s="4">
        <v>67</v>
      </c>
      <c r="B34" s="4">
        <v>15</v>
      </c>
      <c r="C34" s="1">
        <v>74</v>
      </c>
    </row>
    <row r="35" spans="1:3" x14ac:dyDescent="0.35">
      <c r="A35" s="4">
        <v>34</v>
      </c>
      <c r="B35" s="4">
        <v>6</v>
      </c>
      <c r="C35" s="1">
        <v>84</v>
      </c>
    </row>
    <row r="36" spans="1:3" x14ac:dyDescent="0.35">
      <c r="A36" s="4">
        <v>54</v>
      </c>
      <c r="B36" s="4">
        <v>11</v>
      </c>
      <c r="C36" s="1">
        <v>78</v>
      </c>
    </row>
    <row r="37" spans="1:3" x14ac:dyDescent="0.35">
      <c r="A37" s="4">
        <v>53</v>
      </c>
      <c r="B37" s="4">
        <v>11</v>
      </c>
      <c r="C37" s="1">
        <v>70</v>
      </c>
    </row>
    <row r="38" spans="1:3" x14ac:dyDescent="0.35">
      <c r="A38" s="4">
        <v>65</v>
      </c>
      <c r="B38" s="4">
        <v>14</v>
      </c>
      <c r="C38" s="1">
        <v>73</v>
      </c>
    </row>
    <row r="39" spans="1:3" x14ac:dyDescent="0.35">
      <c r="A39" s="4">
        <v>38</v>
      </c>
      <c r="B39" s="4">
        <v>7</v>
      </c>
      <c r="C39" s="1">
        <v>82</v>
      </c>
    </row>
    <row r="40" spans="1:3" x14ac:dyDescent="0.35">
      <c r="A40" s="4">
        <v>56</v>
      </c>
      <c r="B40" s="4">
        <v>12</v>
      </c>
      <c r="C40" s="1">
        <v>74</v>
      </c>
    </row>
    <row r="41" spans="1:3" x14ac:dyDescent="0.35">
      <c r="A41" s="4">
        <v>53</v>
      </c>
      <c r="B41" s="4">
        <v>11</v>
      </c>
      <c r="C41" s="1">
        <v>75</v>
      </c>
    </row>
    <row r="42" spans="1:3" x14ac:dyDescent="0.35">
      <c r="A42" s="4">
        <v>66</v>
      </c>
      <c r="B42" s="4">
        <v>14</v>
      </c>
      <c r="C42" s="1">
        <v>66</v>
      </c>
    </row>
    <row r="43" spans="1:3" x14ac:dyDescent="0.35">
      <c r="A43" s="4">
        <v>40</v>
      </c>
      <c r="B43" s="4">
        <v>7</v>
      </c>
      <c r="C43" s="1">
        <v>89</v>
      </c>
    </row>
    <row r="44" spans="1:3" x14ac:dyDescent="0.35">
      <c r="A44" s="4">
        <v>25</v>
      </c>
      <c r="B44" s="4">
        <v>3</v>
      </c>
      <c r="C44" s="1">
        <v>88</v>
      </c>
    </row>
    <row r="45" spans="1:3" x14ac:dyDescent="0.35">
      <c r="A45" s="4">
        <v>42</v>
      </c>
      <c r="B45" s="4">
        <v>8</v>
      </c>
      <c r="C45" s="1">
        <v>82</v>
      </c>
    </row>
    <row r="46" spans="1:3" x14ac:dyDescent="0.35">
      <c r="A46" s="4">
        <v>32</v>
      </c>
      <c r="B46" s="4">
        <v>5</v>
      </c>
      <c r="C46" s="1">
        <v>92</v>
      </c>
    </row>
    <row r="47" spans="1:3" x14ac:dyDescent="0.35">
      <c r="A47" s="4">
        <v>56</v>
      </c>
      <c r="B47" s="4">
        <v>12</v>
      </c>
      <c r="C47" s="1">
        <v>90</v>
      </c>
    </row>
    <row r="48" spans="1:3" x14ac:dyDescent="0.35">
      <c r="A48" s="4">
        <v>52</v>
      </c>
      <c r="B48" s="4">
        <v>11</v>
      </c>
      <c r="C48" s="1">
        <v>76</v>
      </c>
    </row>
    <row r="49" spans="1:3" x14ac:dyDescent="0.35">
      <c r="A49" s="4">
        <v>51</v>
      </c>
      <c r="B49" s="4">
        <v>10</v>
      </c>
      <c r="C49" s="1">
        <v>76</v>
      </c>
    </row>
    <row r="50" spans="1:3" x14ac:dyDescent="0.35">
      <c r="A50" s="4">
        <v>50</v>
      </c>
      <c r="B50" s="4">
        <v>10</v>
      </c>
      <c r="C50" s="1">
        <v>77</v>
      </c>
    </row>
    <row r="51" spans="1:3" x14ac:dyDescent="0.35">
      <c r="A51" s="4">
        <v>69</v>
      </c>
      <c r="B51" s="4">
        <v>15</v>
      </c>
      <c r="C51" s="1">
        <v>74</v>
      </c>
    </row>
    <row r="52" spans="1:3" x14ac:dyDescent="0.35">
      <c r="A52" s="4">
        <v>43</v>
      </c>
      <c r="B52" s="4">
        <v>8</v>
      </c>
      <c r="C52" s="1">
        <v>81</v>
      </c>
    </row>
    <row r="53" spans="1:3" x14ac:dyDescent="0.35">
      <c r="A53" s="4">
        <v>62</v>
      </c>
      <c r="B53" s="4">
        <v>13</v>
      </c>
      <c r="C53" s="1">
        <v>73</v>
      </c>
    </row>
    <row r="54" spans="1:3" x14ac:dyDescent="0.35">
      <c r="A54" s="4">
        <v>55</v>
      </c>
      <c r="B54" s="4">
        <v>11</v>
      </c>
      <c r="C54" s="1">
        <v>87</v>
      </c>
    </row>
    <row r="55" spans="1:3" x14ac:dyDescent="0.35">
      <c r="A55" s="4">
        <v>53</v>
      </c>
      <c r="B55" s="4">
        <v>11</v>
      </c>
      <c r="C55" s="1">
        <v>78</v>
      </c>
    </row>
    <row r="56" spans="1:3" x14ac:dyDescent="0.35">
      <c r="A56" s="4">
        <v>49</v>
      </c>
      <c r="B56" s="4">
        <v>10</v>
      </c>
      <c r="C56" s="1">
        <v>76</v>
      </c>
    </row>
    <row r="57" spans="1:3" x14ac:dyDescent="0.35">
      <c r="A57" s="4">
        <v>47</v>
      </c>
      <c r="B57" s="4">
        <v>9</v>
      </c>
      <c r="C57" s="1">
        <v>80</v>
      </c>
    </row>
    <row r="58" spans="1:3" x14ac:dyDescent="0.35">
      <c r="A58" s="4">
        <v>35</v>
      </c>
      <c r="B58" s="4">
        <v>6</v>
      </c>
      <c r="C58" s="1">
        <v>89</v>
      </c>
    </row>
    <row r="59" spans="1:3" x14ac:dyDescent="0.35">
      <c r="A59" s="4">
        <v>45</v>
      </c>
      <c r="B59" s="4">
        <v>9</v>
      </c>
      <c r="C59" s="1">
        <v>88</v>
      </c>
    </row>
    <row r="60" spans="1:3" x14ac:dyDescent="0.35">
      <c r="A60" s="4">
        <v>54</v>
      </c>
      <c r="B60" s="4">
        <v>11</v>
      </c>
      <c r="C60" s="1">
        <v>78</v>
      </c>
    </row>
    <row r="61" spans="1:3" x14ac:dyDescent="0.35">
      <c r="A61" s="4">
        <v>48</v>
      </c>
      <c r="B61" s="4">
        <v>10</v>
      </c>
      <c r="C61" s="1">
        <v>81</v>
      </c>
    </row>
    <row r="62" spans="1:3" x14ac:dyDescent="0.35">
      <c r="A62" s="4">
        <v>29</v>
      </c>
      <c r="B62" s="4">
        <v>4</v>
      </c>
      <c r="C62" s="1">
        <v>94</v>
      </c>
    </row>
    <row r="63" spans="1:3" x14ac:dyDescent="0.35">
      <c r="A63" s="4">
        <v>60</v>
      </c>
      <c r="B63" s="4">
        <v>13</v>
      </c>
      <c r="C63" s="1">
        <v>72</v>
      </c>
    </row>
    <row r="64" spans="1:3" x14ac:dyDescent="0.35">
      <c r="A64" s="4">
        <v>51</v>
      </c>
      <c r="B64" s="4">
        <v>10</v>
      </c>
      <c r="C64" s="1">
        <v>78</v>
      </c>
    </row>
    <row r="65" spans="1:3" x14ac:dyDescent="0.35">
      <c r="A65" s="4">
        <v>29</v>
      </c>
      <c r="B65" s="4">
        <v>4</v>
      </c>
      <c r="C65" s="1">
        <v>86</v>
      </c>
    </row>
    <row r="66" spans="1:3" x14ac:dyDescent="0.35">
      <c r="A66" s="4">
        <v>44</v>
      </c>
      <c r="B66" s="4">
        <v>9</v>
      </c>
      <c r="C66" s="1">
        <v>79</v>
      </c>
    </row>
    <row r="67" spans="1:3" x14ac:dyDescent="0.35">
      <c r="A67" s="4">
        <v>53</v>
      </c>
      <c r="B67" s="4">
        <v>11</v>
      </c>
      <c r="C67" s="1">
        <v>72</v>
      </c>
    </row>
    <row r="68" spans="1:3" x14ac:dyDescent="0.35">
      <c r="A68" s="4">
        <v>63</v>
      </c>
      <c r="B68" s="4">
        <v>13</v>
      </c>
      <c r="C68" s="1">
        <v>70</v>
      </c>
    </row>
    <row r="69" spans="1:3" x14ac:dyDescent="0.35">
      <c r="A69" s="4">
        <v>58</v>
      </c>
      <c r="B69" s="4">
        <v>12</v>
      </c>
      <c r="C69" s="1">
        <v>71</v>
      </c>
    </row>
    <row r="70" spans="1:3" x14ac:dyDescent="0.35">
      <c r="A70" s="4">
        <v>11</v>
      </c>
      <c r="B70" s="4">
        <v>0</v>
      </c>
      <c r="C70" s="1">
        <v>97</v>
      </c>
    </row>
    <row r="71" spans="1:3" x14ac:dyDescent="0.35">
      <c r="A71" s="4">
        <v>55</v>
      </c>
      <c r="B71" s="4">
        <v>11</v>
      </c>
      <c r="C71" s="1">
        <v>81</v>
      </c>
    </row>
    <row r="72" spans="1:3" x14ac:dyDescent="0.35">
      <c r="A72" s="4">
        <v>40</v>
      </c>
      <c r="B72" s="4">
        <v>7</v>
      </c>
      <c r="C72" s="1">
        <v>82</v>
      </c>
    </row>
    <row r="73" spans="1:3" x14ac:dyDescent="0.35">
      <c r="A73" s="4">
        <v>25</v>
      </c>
      <c r="B73" s="4">
        <v>3</v>
      </c>
      <c r="C73" s="1">
        <v>91</v>
      </c>
    </row>
    <row r="74" spans="1:3" x14ac:dyDescent="0.35">
      <c r="A74" s="4">
        <v>64</v>
      </c>
      <c r="B74" s="4">
        <v>14</v>
      </c>
      <c r="C74" s="1">
        <v>71</v>
      </c>
    </row>
    <row r="75" spans="1:3" x14ac:dyDescent="0.35">
      <c r="A75" s="4">
        <v>69</v>
      </c>
      <c r="B75" s="4">
        <v>15</v>
      </c>
      <c r="C75" s="1">
        <v>73</v>
      </c>
    </row>
    <row r="76" spans="1:3" x14ac:dyDescent="0.35">
      <c r="A76" s="4">
        <v>20</v>
      </c>
      <c r="B76" s="4">
        <v>2</v>
      </c>
      <c r="C76" s="1">
        <v>93</v>
      </c>
    </row>
    <row r="77" spans="1:3" x14ac:dyDescent="0.35">
      <c r="A77" s="4">
        <v>48</v>
      </c>
      <c r="B77" s="4">
        <v>10</v>
      </c>
      <c r="C77" s="1">
        <v>83</v>
      </c>
    </row>
    <row r="78" spans="1:3" x14ac:dyDescent="0.35">
      <c r="A78" s="4">
        <v>64</v>
      </c>
      <c r="B78" s="4">
        <v>14</v>
      </c>
      <c r="C78" s="1">
        <v>74</v>
      </c>
    </row>
    <row r="79" spans="1:3" x14ac:dyDescent="0.35">
      <c r="A79" s="4">
        <v>27</v>
      </c>
      <c r="B79" s="4">
        <v>4</v>
      </c>
      <c r="C79" s="1">
        <v>91</v>
      </c>
    </row>
    <row r="80" spans="1:3" x14ac:dyDescent="0.35">
      <c r="A80" s="4">
        <v>54</v>
      </c>
      <c r="B80" s="4">
        <v>11</v>
      </c>
      <c r="C80" s="1">
        <v>77</v>
      </c>
    </row>
    <row r="81" spans="1:3" x14ac:dyDescent="0.35">
      <c r="A81" s="4">
        <v>56</v>
      </c>
      <c r="B81" s="4">
        <v>12</v>
      </c>
      <c r="C81" s="1">
        <v>69</v>
      </c>
    </row>
    <row r="82" spans="1:3" x14ac:dyDescent="0.35">
      <c r="A82" s="4">
        <v>57</v>
      </c>
      <c r="B82" s="4">
        <v>12</v>
      </c>
      <c r="C82" s="1">
        <v>78</v>
      </c>
    </row>
    <row r="83" spans="1:3" x14ac:dyDescent="0.35">
      <c r="A83" s="4">
        <v>57</v>
      </c>
      <c r="B83" s="4">
        <v>12</v>
      </c>
      <c r="C83" s="1">
        <v>71</v>
      </c>
    </row>
    <row r="84" spans="1:3" x14ac:dyDescent="0.35">
      <c r="A84" s="4">
        <v>32</v>
      </c>
      <c r="B84" s="4">
        <v>5</v>
      </c>
      <c r="C84" s="1">
        <v>92</v>
      </c>
    </row>
    <row r="85" spans="1:3" x14ac:dyDescent="0.35">
      <c r="A85" s="4">
        <v>50</v>
      </c>
      <c r="B85" s="4">
        <v>10</v>
      </c>
      <c r="C85" s="1">
        <v>85</v>
      </c>
    </row>
    <row r="86" spans="1:3" x14ac:dyDescent="0.35">
      <c r="A86" s="4">
        <v>34</v>
      </c>
      <c r="B86" s="4">
        <v>6</v>
      </c>
      <c r="C86" s="1">
        <v>83</v>
      </c>
    </row>
    <row r="87" spans="1:3" x14ac:dyDescent="0.35">
      <c r="A87" s="4">
        <v>54</v>
      </c>
      <c r="B87" s="4">
        <v>11</v>
      </c>
      <c r="C87" s="1">
        <v>79</v>
      </c>
    </row>
    <row r="88" spans="1:3" x14ac:dyDescent="0.35">
      <c r="A88" s="4">
        <v>38</v>
      </c>
      <c r="B88" s="4">
        <v>7</v>
      </c>
      <c r="C88" s="1">
        <v>89</v>
      </c>
    </row>
    <row r="89" spans="1:3" x14ac:dyDescent="0.35">
      <c r="A89" s="4">
        <v>53</v>
      </c>
      <c r="B89" s="4">
        <v>11</v>
      </c>
      <c r="C89" s="1">
        <v>87</v>
      </c>
    </row>
    <row r="90" spans="1:3" x14ac:dyDescent="0.35">
      <c r="A90" s="4">
        <v>60</v>
      </c>
      <c r="B90" s="4">
        <v>13</v>
      </c>
      <c r="C90" s="1">
        <v>78</v>
      </c>
    </row>
    <row r="91" spans="1:3" x14ac:dyDescent="0.35">
      <c r="A91" s="4">
        <v>42</v>
      </c>
      <c r="B91" s="4">
        <v>8</v>
      </c>
      <c r="C91" s="1">
        <v>84</v>
      </c>
    </row>
    <row r="92" spans="1:3" x14ac:dyDescent="0.35">
      <c r="A92" s="4">
        <v>46</v>
      </c>
      <c r="B92" s="4">
        <v>9</v>
      </c>
      <c r="C92" s="1">
        <v>79</v>
      </c>
    </row>
    <row r="93" spans="1:3" x14ac:dyDescent="0.35">
      <c r="A93" s="4">
        <v>43</v>
      </c>
      <c r="B93" s="4">
        <v>8</v>
      </c>
      <c r="C93" s="1">
        <v>84</v>
      </c>
    </row>
    <row r="94" spans="1:3" x14ac:dyDescent="0.35">
      <c r="A94" s="4">
        <v>100</v>
      </c>
      <c r="B94" s="4">
        <v>25</v>
      </c>
      <c r="C94" s="1">
        <v>53</v>
      </c>
    </row>
    <row r="95" spans="1:3" x14ac:dyDescent="0.35">
      <c r="A95" s="4">
        <v>125</v>
      </c>
      <c r="B95" s="4">
        <v>35</v>
      </c>
      <c r="C95" s="1">
        <v>52</v>
      </c>
    </row>
    <row r="96" spans="1:3" x14ac:dyDescent="0.35">
      <c r="A96" s="4">
        <v>113</v>
      </c>
      <c r="B96" s="4">
        <v>30</v>
      </c>
      <c r="C96" s="1">
        <v>53</v>
      </c>
    </row>
    <row r="97" spans="1:3" x14ac:dyDescent="0.35">
      <c r="A97" s="4">
        <v>102</v>
      </c>
      <c r="B97" s="4">
        <v>26</v>
      </c>
      <c r="C97" s="1">
        <v>78</v>
      </c>
    </row>
    <row r="98" spans="1:3" x14ac:dyDescent="0.35">
      <c r="A98" s="4">
        <v>126</v>
      </c>
      <c r="B98" s="4">
        <v>35</v>
      </c>
      <c r="C98" s="1">
        <v>47</v>
      </c>
    </row>
    <row r="99" spans="1:3" x14ac:dyDescent="0.35">
      <c r="A99" s="4">
        <v>105</v>
      </c>
      <c r="B99" s="4">
        <v>27</v>
      </c>
      <c r="C99" s="1">
        <v>51</v>
      </c>
    </row>
    <row r="100" spans="1:3" x14ac:dyDescent="0.35">
      <c r="A100" s="4">
        <v>97</v>
      </c>
      <c r="B100" s="4">
        <v>24</v>
      </c>
      <c r="C100" s="1">
        <v>78</v>
      </c>
    </row>
    <row r="101" spans="1:3" x14ac:dyDescent="0.35">
      <c r="A101" s="4">
        <v>117</v>
      </c>
      <c r="B101" s="4">
        <v>32</v>
      </c>
      <c r="C101" s="1">
        <v>51</v>
      </c>
    </row>
    <row r="102" spans="1:3" x14ac:dyDescent="0.35">
      <c r="A102" s="4">
        <v>91</v>
      </c>
      <c r="B102" s="4">
        <v>21</v>
      </c>
      <c r="C102" s="1">
        <v>51</v>
      </c>
    </row>
    <row r="103" spans="1:3" x14ac:dyDescent="0.35">
      <c r="A103" s="4">
        <v>103</v>
      </c>
      <c r="B103" s="4">
        <v>26</v>
      </c>
      <c r="C103" s="1">
        <v>64</v>
      </c>
    </row>
    <row r="104" spans="1:3" x14ac:dyDescent="0.35">
      <c r="A104" s="4">
        <v>81</v>
      </c>
      <c r="B104" s="4">
        <v>17</v>
      </c>
      <c r="C104" s="1">
        <v>61</v>
      </c>
    </row>
    <row r="105" spans="1:3" x14ac:dyDescent="0.35">
      <c r="A105" s="4">
        <v>122</v>
      </c>
      <c r="B105" s="4">
        <v>34</v>
      </c>
      <c r="C105" s="1">
        <v>78</v>
      </c>
    </row>
    <row r="106" spans="1:3" x14ac:dyDescent="0.35">
      <c r="A106" s="4">
        <v>94</v>
      </c>
      <c r="B106" s="4">
        <v>23</v>
      </c>
      <c r="C106" s="1">
        <v>57</v>
      </c>
    </row>
    <row r="107" spans="1:3" x14ac:dyDescent="0.35">
      <c r="A107" s="4">
        <v>58</v>
      </c>
      <c r="B107" s="4">
        <v>8</v>
      </c>
      <c r="C107" s="1">
        <v>77</v>
      </c>
    </row>
    <row r="108" spans="1:3" x14ac:dyDescent="0.35">
      <c r="A108" s="4">
        <v>142</v>
      </c>
      <c r="B108" s="4">
        <v>42</v>
      </c>
      <c r="C108" s="1">
        <v>57</v>
      </c>
    </row>
    <row r="109" spans="1:3" x14ac:dyDescent="0.35">
      <c r="A109" s="4">
        <v>102</v>
      </c>
      <c r="B109" s="4">
        <v>26</v>
      </c>
      <c r="C109" s="1">
        <v>69</v>
      </c>
    </row>
    <row r="110" spans="1:3" x14ac:dyDescent="0.35">
      <c r="A110" s="4">
        <v>127</v>
      </c>
      <c r="B110" s="4">
        <v>36</v>
      </c>
      <c r="C110" s="1">
        <v>45</v>
      </c>
    </row>
    <row r="111" spans="1:3" x14ac:dyDescent="0.35">
      <c r="A111" s="4">
        <v>129</v>
      </c>
      <c r="B111" s="4">
        <v>37</v>
      </c>
      <c r="C111" s="1">
        <v>64</v>
      </c>
    </row>
    <row r="112" spans="1:3" x14ac:dyDescent="0.35">
      <c r="A112" s="4">
        <v>83</v>
      </c>
      <c r="B112" s="4">
        <v>18</v>
      </c>
      <c r="C112" s="1">
        <v>78</v>
      </c>
    </row>
    <row r="113" spans="1:3" x14ac:dyDescent="0.35">
      <c r="A113" s="4">
        <v>124</v>
      </c>
      <c r="B113" s="4">
        <v>35</v>
      </c>
      <c r="C113" s="1">
        <v>57</v>
      </c>
    </row>
    <row r="114" spans="1:3" x14ac:dyDescent="0.35">
      <c r="A114" s="4">
        <v>92</v>
      </c>
      <c r="B114" s="4">
        <v>22</v>
      </c>
      <c r="C114" s="1">
        <v>72</v>
      </c>
    </row>
    <row r="115" spans="1:3" x14ac:dyDescent="0.35">
      <c r="A115" s="4">
        <v>128</v>
      </c>
      <c r="B115" s="4">
        <v>36</v>
      </c>
      <c r="C115" s="1">
        <v>45</v>
      </c>
    </row>
    <row r="116" spans="1:3" x14ac:dyDescent="0.35">
      <c r="A116" s="4">
        <v>104</v>
      </c>
      <c r="B116" s="4">
        <v>27</v>
      </c>
      <c r="C116" s="1">
        <v>59</v>
      </c>
    </row>
    <row r="117" spans="1:3" x14ac:dyDescent="0.35">
      <c r="A117" s="4">
        <v>84</v>
      </c>
      <c r="B117" s="4">
        <v>19</v>
      </c>
      <c r="C117" s="1">
        <v>58</v>
      </c>
    </row>
    <row r="118" spans="1:3" x14ac:dyDescent="0.35">
      <c r="A118" s="4">
        <v>98</v>
      </c>
      <c r="B118" s="4">
        <v>24</v>
      </c>
      <c r="C118" s="1">
        <v>53</v>
      </c>
    </row>
    <row r="119" spans="1:3" x14ac:dyDescent="0.35">
      <c r="A119" s="4">
        <v>111</v>
      </c>
      <c r="B119" s="4">
        <v>30</v>
      </c>
      <c r="C119" s="1">
        <v>52</v>
      </c>
    </row>
    <row r="120" spans="1:3" x14ac:dyDescent="0.35">
      <c r="A120" s="4">
        <v>82</v>
      </c>
      <c r="B120" s="4">
        <v>18</v>
      </c>
      <c r="C120" s="1">
        <v>64</v>
      </c>
    </row>
    <row r="121" spans="1:3" x14ac:dyDescent="0.35">
      <c r="A121" s="4">
        <v>71</v>
      </c>
      <c r="B121" s="4">
        <v>13</v>
      </c>
      <c r="C121" s="1">
        <v>68</v>
      </c>
    </row>
    <row r="122" spans="1:3" x14ac:dyDescent="0.35">
      <c r="A122" s="4">
        <v>126</v>
      </c>
      <c r="B122" s="4">
        <v>36</v>
      </c>
      <c r="C122" s="1">
        <v>75</v>
      </c>
    </row>
    <row r="123" spans="1:3" x14ac:dyDescent="0.35">
      <c r="A123" s="4">
        <v>85</v>
      </c>
      <c r="B123" s="4">
        <v>19</v>
      </c>
      <c r="C123" s="1">
        <v>58</v>
      </c>
    </row>
    <row r="124" spans="1:3" x14ac:dyDescent="0.35">
      <c r="A124" s="4">
        <v>87</v>
      </c>
      <c r="B124" s="4">
        <v>20</v>
      </c>
      <c r="C124" s="1">
        <v>60</v>
      </c>
    </row>
    <row r="125" spans="1:3" x14ac:dyDescent="0.35">
      <c r="A125" s="4">
        <v>90</v>
      </c>
      <c r="B125" s="4">
        <v>21</v>
      </c>
      <c r="C125" s="1">
        <v>56</v>
      </c>
    </row>
    <row r="126" spans="1:3" x14ac:dyDescent="0.35">
      <c r="A126" s="4">
        <v>123</v>
      </c>
      <c r="B126" s="4">
        <v>34</v>
      </c>
      <c r="C126" s="1">
        <v>44</v>
      </c>
    </row>
    <row r="127" spans="1:3" x14ac:dyDescent="0.35">
      <c r="A127" s="4">
        <v>78</v>
      </c>
      <c r="B127" s="4">
        <v>16</v>
      </c>
      <c r="C127" s="1">
        <v>79</v>
      </c>
    </row>
    <row r="128" spans="1:3" x14ac:dyDescent="0.35">
      <c r="A128" s="4">
        <v>105</v>
      </c>
      <c r="B128" s="4">
        <v>27</v>
      </c>
      <c r="C128" s="1">
        <v>62</v>
      </c>
    </row>
    <row r="129" spans="1:3" x14ac:dyDescent="0.35">
      <c r="A129" s="4">
        <v>103</v>
      </c>
      <c r="B129" s="4">
        <v>26</v>
      </c>
      <c r="C129" s="1">
        <v>45</v>
      </c>
    </row>
    <row r="130" spans="1:3" x14ac:dyDescent="0.35">
      <c r="A130" s="4">
        <v>120</v>
      </c>
      <c r="B130" s="4">
        <v>33</v>
      </c>
      <c r="C130" s="1">
        <v>51</v>
      </c>
    </row>
    <row r="131" spans="1:3" x14ac:dyDescent="0.35">
      <c r="A131" s="4">
        <v>85</v>
      </c>
      <c r="B131" s="4">
        <v>19</v>
      </c>
      <c r="C131" s="1">
        <v>62</v>
      </c>
    </row>
    <row r="132" spans="1:3" x14ac:dyDescent="0.35">
      <c r="A132" s="4">
        <v>108</v>
      </c>
      <c r="B132" s="4">
        <v>28</v>
      </c>
      <c r="C132" s="1">
        <v>51</v>
      </c>
    </row>
    <row r="133" spans="1:3" x14ac:dyDescent="0.35">
      <c r="A133" s="4">
        <v>104</v>
      </c>
      <c r="B133" s="4">
        <v>27</v>
      </c>
      <c r="C133" s="1">
        <v>60</v>
      </c>
    </row>
    <row r="134" spans="1:3" x14ac:dyDescent="0.35">
      <c r="A134" s="4">
        <v>121</v>
      </c>
      <c r="B134" s="4">
        <v>33</v>
      </c>
      <c r="C134" s="1">
        <v>56</v>
      </c>
    </row>
    <row r="135" spans="1:3" x14ac:dyDescent="0.35">
      <c r="A135" s="4">
        <v>86</v>
      </c>
      <c r="B135" s="4">
        <v>19</v>
      </c>
      <c r="C135" s="1">
        <v>71</v>
      </c>
    </row>
    <row r="136" spans="1:3" x14ac:dyDescent="0.35">
      <c r="A136" s="4">
        <v>67</v>
      </c>
      <c r="B136" s="4">
        <v>12</v>
      </c>
      <c r="C136" s="1">
        <v>71</v>
      </c>
    </row>
    <row r="137" spans="1:3" x14ac:dyDescent="0.35">
      <c r="A137" s="4">
        <v>90</v>
      </c>
      <c r="B137" s="4">
        <v>21</v>
      </c>
      <c r="C137" s="1">
        <v>69</v>
      </c>
    </row>
    <row r="138" spans="1:3" x14ac:dyDescent="0.35">
      <c r="A138" s="4">
        <v>76</v>
      </c>
      <c r="B138" s="4">
        <v>15</v>
      </c>
      <c r="C138" s="1">
        <v>73</v>
      </c>
    </row>
    <row r="139" spans="1:3" x14ac:dyDescent="0.35">
      <c r="A139" s="4">
        <v>108</v>
      </c>
      <c r="B139" s="4">
        <v>28</v>
      </c>
      <c r="C139" s="1">
        <v>64</v>
      </c>
    </row>
    <row r="140" spans="1:3" x14ac:dyDescent="0.35">
      <c r="A140" s="4">
        <v>103</v>
      </c>
      <c r="B140" s="4">
        <v>26</v>
      </c>
      <c r="C140" s="1">
        <v>42</v>
      </c>
    </row>
    <row r="141" spans="1:3" x14ac:dyDescent="0.35">
      <c r="A141" s="4">
        <v>101</v>
      </c>
      <c r="B141" s="4">
        <v>25</v>
      </c>
      <c r="C141" s="1">
        <v>46</v>
      </c>
    </row>
    <row r="142" spans="1:3" x14ac:dyDescent="0.35">
      <c r="A142" s="4">
        <v>100</v>
      </c>
      <c r="B142" s="4">
        <v>25</v>
      </c>
      <c r="C142" s="1">
        <v>61</v>
      </c>
    </row>
    <row r="143" spans="1:3" x14ac:dyDescent="0.35">
      <c r="A143" s="4">
        <v>125</v>
      </c>
      <c r="B143" s="4">
        <v>35</v>
      </c>
      <c r="C143" s="1">
        <v>50</v>
      </c>
    </row>
    <row r="144" spans="1:3" x14ac:dyDescent="0.35">
      <c r="A144" s="4">
        <v>91</v>
      </c>
      <c r="B144" s="4">
        <v>21</v>
      </c>
      <c r="C144" s="1">
        <v>65</v>
      </c>
    </row>
    <row r="145" spans="1:3" x14ac:dyDescent="0.35">
      <c r="A145" s="4">
        <v>116</v>
      </c>
      <c r="B145" s="4">
        <v>31</v>
      </c>
      <c r="C145" s="1">
        <v>54</v>
      </c>
    </row>
    <row r="146" spans="1:3" x14ac:dyDescent="0.35">
      <c r="A146" s="4">
        <v>106</v>
      </c>
      <c r="B146" s="4">
        <v>27</v>
      </c>
      <c r="C146" s="1">
        <v>64</v>
      </c>
    </row>
    <row r="147" spans="1:3" x14ac:dyDescent="0.35">
      <c r="A147" s="4">
        <v>104</v>
      </c>
      <c r="B147" s="4">
        <v>27</v>
      </c>
      <c r="C147" s="1">
        <v>46</v>
      </c>
    </row>
    <row r="148" spans="1:3" x14ac:dyDescent="0.35">
      <c r="A148" s="4">
        <v>99</v>
      </c>
      <c r="B148" s="4">
        <v>25</v>
      </c>
      <c r="C148" s="1">
        <v>59</v>
      </c>
    </row>
    <row r="149" spans="1:3" x14ac:dyDescent="0.35">
      <c r="A149" s="4">
        <v>96</v>
      </c>
      <c r="B149" s="4">
        <v>24</v>
      </c>
      <c r="C149" s="1">
        <v>41</v>
      </c>
    </row>
    <row r="150" spans="1:3" x14ac:dyDescent="0.35">
      <c r="A150" s="4">
        <v>80</v>
      </c>
      <c r="B150" s="4">
        <v>17</v>
      </c>
      <c r="C150" s="1">
        <v>47</v>
      </c>
    </row>
    <row r="151" spans="1:3" x14ac:dyDescent="0.35">
      <c r="A151" s="4">
        <v>94</v>
      </c>
      <c r="B151" s="4">
        <v>22</v>
      </c>
      <c r="C151" s="1">
        <v>54</v>
      </c>
    </row>
    <row r="152" spans="1:3" x14ac:dyDescent="0.35">
      <c r="A152" s="4">
        <v>106</v>
      </c>
      <c r="B152" s="4">
        <v>27</v>
      </c>
      <c r="C152" s="1">
        <v>58</v>
      </c>
    </row>
    <row r="153" spans="1:3" x14ac:dyDescent="0.35">
      <c r="A153" s="4">
        <v>98</v>
      </c>
      <c r="B153" s="4">
        <v>24</v>
      </c>
      <c r="C153" s="1">
        <v>65</v>
      </c>
    </row>
    <row r="154" spans="1:3" x14ac:dyDescent="0.35">
      <c r="A154" s="4">
        <v>71</v>
      </c>
      <c r="B154" s="4">
        <v>14</v>
      </c>
      <c r="C154" s="1">
        <v>67</v>
      </c>
    </row>
    <row r="155" spans="1:3" x14ac:dyDescent="0.35">
      <c r="A155" s="4">
        <v>114</v>
      </c>
      <c r="B155" s="4">
        <v>30</v>
      </c>
      <c r="C155" s="1">
        <v>48</v>
      </c>
    </row>
    <row r="156" spans="1:3" x14ac:dyDescent="0.35">
      <c r="A156" s="4">
        <v>102</v>
      </c>
      <c r="B156" s="4">
        <v>26</v>
      </c>
      <c r="C156" s="1">
        <v>72</v>
      </c>
    </row>
    <row r="157" spans="1:3" x14ac:dyDescent="0.35">
      <c r="A157" s="4">
        <v>72</v>
      </c>
      <c r="B157" s="4">
        <v>14</v>
      </c>
      <c r="C157" s="1">
        <v>47</v>
      </c>
    </row>
    <row r="158" spans="1:3" x14ac:dyDescent="0.35">
      <c r="A158" s="4">
        <v>93</v>
      </c>
      <c r="B158" s="4">
        <v>22</v>
      </c>
      <c r="C158" s="1">
        <v>65</v>
      </c>
    </row>
    <row r="159" spans="1:3" x14ac:dyDescent="0.35">
      <c r="A159" s="4">
        <v>104</v>
      </c>
      <c r="B159" s="4">
        <v>27</v>
      </c>
      <c r="C159" s="1">
        <v>60</v>
      </c>
    </row>
    <row r="160" spans="1:3" x14ac:dyDescent="0.35">
      <c r="A160" s="4">
        <v>117</v>
      </c>
      <c r="B160" s="4">
        <v>32</v>
      </c>
      <c r="C160" s="1">
        <v>58</v>
      </c>
    </row>
    <row r="161" spans="1:3" x14ac:dyDescent="0.35">
      <c r="A161" s="4">
        <v>110</v>
      </c>
      <c r="B161" s="4">
        <v>29</v>
      </c>
      <c r="C161" s="1">
        <v>44</v>
      </c>
    </row>
    <row r="162" spans="1:3" x14ac:dyDescent="0.35">
      <c r="A162" s="4">
        <v>48</v>
      </c>
      <c r="B162" s="4">
        <v>4</v>
      </c>
      <c r="C162" s="1">
        <v>79</v>
      </c>
    </row>
    <row r="163" spans="1:3" x14ac:dyDescent="0.35">
      <c r="A163" s="4">
        <v>106</v>
      </c>
      <c r="B163" s="4">
        <v>28</v>
      </c>
      <c r="C163" s="1">
        <v>51</v>
      </c>
    </row>
    <row r="164" spans="1:3" x14ac:dyDescent="0.35">
      <c r="A164" s="4">
        <v>86</v>
      </c>
      <c r="B164" s="4">
        <v>19</v>
      </c>
      <c r="C164" s="1">
        <v>61</v>
      </c>
    </row>
    <row r="165" spans="1:3" x14ac:dyDescent="0.35">
      <c r="A165" s="4">
        <v>67</v>
      </c>
      <c r="B165" s="4">
        <v>12</v>
      </c>
      <c r="C165" s="1">
        <v>66</v>
      </c>
    </row>
    <row r="166" spans="1:3" x14ac:dyDescent="0.35">
      <c r="A166" s="4">
        <v>119</v>
      </c>
      <c r="B166" s="4">
        <v>33</v>
      </c>
      <c r="C166" s="1">
        <v>51</v>
      </c>
    </row>
    <row r="167" spans="1:3" x14ac:dyDescent="0.35">
      <c r="A167" s="4">
        <v>126</v>
      </c>
      <c r="B167" s="4">
        <v>35</v>
      </c>
      <c r="C167" s="1">
        <v>65</v>
      </c>
    </row>
    <row r="168" spans="1:3" x14ac:dyDescent="0.35">
      <c r="A168" s="4">
        <v>60</v>
      </c>
      <c r="B168" s="4">
        <v>9</v>
      </c>
      <c r="C168" s="1">
        <v>66</v>
      </c>
    </row>
    <row r="169" spans="1:3" x14ac:dyDescent="0.35">
      <c r="A169" s="4">
        <v>98</v>
      </c>
      <c r="B169" s="4">
        <v>24</v>
      </c>
      <c r="C169" s="1">
        <v>65</v>
      </c>
    </row>
    <row r="170" spans="1:3" x14ac:dyDescent="0.35">
      <c r="A170" s="4">
        <v>119</v>
      </c>
      <c r="B170" s="4">
        <v>33</v>
      </c>
      <c r="C170" s="1">
        <v>58</v>
      </c>
    </row>
    <row r="171" spans="1:3" x14ac:dyDescent="0.35">
      <c r="A171" s="4">
        <v>69</v>
      </c>
      <c r="B171" s="4">
        <v>13</v>
      </c>
      <c r="C171" s="1">
        <v>67</v>
      </c>
    </row>
    <row r="172" spans="1:3" x14ac:dyDescent="0.35">
      <c r="A172" s="4">
        <v>105</v>
      </c>
      <c r="B172" s="4">
        <v>27</v>
      </c>
      <c r="C172" s="1">
        <v>66</v>
      </c>
    </row>
    <row r="173" spans="1:3" x14ac:dyDescent="0.35">
      <c r="A173" s="4">
        <v>109</v>
      </c>
      <c r="B173" s="4">
        <v>28</v>
      </c>
      <c r="C173" s="1">
        <v>63</v>
      </c>
    </row>
    <row r="174" spans="1:3" x14ac:dyDescent="0.35">
      <c r="A174" s="4">
        <v>110</v>
      </c>
      <c r="B174" s="4">
        <v>29</v>
      </c>
      <c r="C174" s="1">
        <v>72</v>
      </c>
    </row>
    <row r="175" spans="1:3" x14ac:dyDescent="0.35">
      <c r="A175" s="4">
        <v>109</v>
      </c>
      <c r="B175" s="4">
        <v>29</v>
      </c>
      <c r="C175" s="1">
        <v>50</v>
      </c>
    </row>
    <row r="176" spans="1:3" x14ac:dyDescent="0.35">
      <c r="A176" s="4">
        <v>75</v>
      </c>
      <c r="B176" s="4">
        <v>15</v>
      </c>
      <c r="C176" s="1">
        <v>82</v>
      </c>
    </row>
    <row r="177" spans="1:3" x14ac:dyDescent="0.35">
      <c r="A177" s="4">
        <v>100</v>
      </c>
      <c r="B177" s="4">
        <v>25</v>
      </c>
      <c r="C177" s="1">
        <v>57</v>
      </c>
    </row>
    <row r="178" spans="1:3" x14ac:dyDescent="0.35">
      <c r="A178" s="4">
        <v>78</v>
      </c>
      <c r="B178" s="4">
        <v>16</v>
      </c>
      <c r="C178" s="1">
        <v>69</v>
      </c>
    </row>
    <row r="179" spans="1:3" x14ac:dyDescent="0.35">
      <c r="A179" s="4">
        <v>105</v>
      </c>
      <c r="B179" s="4">
        <v>27</v>
      </c>
      <c r="C179" s="1">
        <v>54</v>
      </c>
    </row>
    <row r="180" spans="1:3" x14ac:dyDescent="0.35">
      <c r="A180" s="4">
        <v>84</v>
      </c>
      <c r="B180" s="4">
        <v>19</v>
      </c>
      <c r="C180" s="1">
        <v>64</v>
      </c>
    </row>
    <row r="181" spans="1:3" x14ac:dyDescent="0.35">
      <c r="A181" s="4">
        <v>103</v>
      </c>
      <c r="B181" s="4">
        <v>26</v>
      </c>
      <c r="C181" s="1">
        <v>38</v>
      </c>
    </row>
    <row r="182" spans="1:3" x14ac:dyDescent="0.35">
      <c r="A182" s="4">
        <v>114</v>
      </c>
      <c r="B182" s="4">
        <v>31</v>
      </c>
      <c r="C182" s="1">
        <v>52</v>
      </c>
    </row>
    <row r="183" spans="1:3" x14ac:dyDescent="0.35">
      <c r="A183" s="4">
        <v>89</v>
      </c>
      <c r="B183" s="4">
        <v>21</v>
      </c>
      <c r="C183" s="1">
        <v>84</v>
      </c>
    </row>
    <row r="184" spans="1:3" x14ac:dyDescent="0.35">
      <c r="A184" s="4">
        <v>95</v>
      </c>
      <c r="B184" s="4">
        <v>23</v>
      </c>
      <c r="C184" s="1">
        <v>49</v>
      </c>
    </row>
    <row r="185" spans="1:3" x14ac:dyDescent="0.35">
      <c r="A185" s="4">
        <v>91</v>
      </c>
      <c r="B185" s="4">
        <v>21</v>
      </c>
      <c r="C185" s="1">
        <v>65</v>
      </c>
    </row>
    <row r="186" spans="1:3" x14ac:dyDescent="0.35">
      <c r="A186" s="4">
        <v>56</v>
      </c>
      <c r="B186" s="4">
        <v>7</v>
      </c>
      <c r="C186" s="1">
        <v>78</v>
      </c>
    </row>
    <row r="187" spans="1:3" x14ac:dyDescent="0.35">
      <c r="A187" s="4">
        <v>92</v>
      </c>
      <c r="B187" s="4">
        <v>22</v>
      </c>
      <c r="C187" s="1">
        <v>64</v>
      </c>
    </row>
    <row r="188" spans="1:3" x14ac:dyDescent="0.35">
      <c r="A188" s="4">
        <v>102</v>
      </c>
      <c r="B188" s="4">
        <v>26</v>
      </c>
      <c r="C188" s="1">
        <v>67</v>
      </c>
    </row>
    <row r="189" spans="1:3" x14ac:dyDescent="0.35">
      <c r="A189" s="4">
        <v>124</v>
      </c>
      <c r="B189" s="4">
        <v>35</v>
      </c>
      <c r="C189" s="1">
        <v>61</v>
      </c>
    </row>
    <row r="190" spans="1:3" x14ac:dyDescent="0.35">
      <c r="A190" s="4">
        <v>136</v>
      </c>
      <c r="B190" s="4">
        <v>39</v>
      </c>
      <c r="C190" s="1">
        <v>52</v>
      </c>
    </row>
    <row r="191" spans="1:3" x14ac:dyDescent="0.35">
      <c r="A191" s="4">
        <v>127</v>
      </c>
      <c r="B191" s="4">
        <v>36</v>
      </c>
      <c r="C191" s="1">
        <v>53</v>
      </c>
    </row>
    <row r="192" spans="1:3" x14ac:dyDescent="0.35">
      <c r="A192" s="4">
        <v>103</v>
      </c>
      <c r="B192" s="4">
        <v>26</v>
      </c>
      <c r="C192" s="1">
        <v>47</v>
      </c>
    </row>
    <row r="193" spans="1:3" x14ac:dyDescent="0.35">
      <c r="A193" s="4">
        <v>106</v>
      </c>
      <c r="B193" s="4">
        <v>27</v>
      </c>
      <c r="C193" s="1">
        <v>48</v>
      </c>
    </row>
    <row r="194" spans="1:3" x14ac:dyDescent="0.35">
      <c r="A194" s="4">
        <v>103</v>
      </c>
      <c r="B194" s="4">
        <v>26</v>
      </c>
      <c r="C194" s="1">
        <v>60</v>
      </c>
    </row>
    <row r="195" spans="1:3" x14ac:dyDescent="0.35">
      <c r="A195" s="4">
        <v>101</v>
      </c>
      <c r="B195" s="4">
        <v>26</v>
      </c>
      <c r="C195" s="1">
        <v>50</v>
      </c>
    </row>
    <row r="196" spans="1:3" x14ac:dyDescent="0.35">
      <c r="A196" s="4">
        <v>91</v>
      </c>
      <c r="B196" s="4">
        <v>21</v>
      </c>
      <c r="C196" s="1">
        <v>60</v>
      </c>
    </row>
    <row r="197" spans="1:3" x14ac:dyDescent="0.35">
      <c r="A197" s="4">
        <v>73</v>
      </c>
      <c r="B197" s="4">
        <v>14</v>
      </c>
      <c r="C197" s="1">
        <v>76</v>
      </c>
    </row>
    <row r="198" spans="1:3" x14ac:dyDescent="0.35">
      <c r="A198" s="4">
        <v>127</v>
      </c>
      <c r="B198" s="4">
        <v>36</v>
      </c>
      <c r="C198" s="1">
        <v>50</v>
      </c>
    </row>
    <row r="199" spans="1:3" x14ac:dyDescent="0.35">
      <c r="A199" s="4">
        <v>118</v>
      </c>
      <c r="B199" s="4">
        <v>32</v>
      </c>
      <c r="C199" s="1">
        <v>36</v>
      </c>
    </row>
    <row r="200" spans="1:3" x14ac:dyDescent="0.35">
      <c r="A200" s="4">
        <v>98</v>
      </c>
      <c r="B200" s="4">
        <v>24</v>
      </c>
      <c r="C200" s="1">
        <v>60</v>
      </c>
    </row>
    <row r="201" spans="1:3" x14ac:dyDescent="0.35">
      <c r="A201" s="4">
        <v>95</v>
      </c>
      <c r="B201" s="4">
        <v>23</v>
      </c>
      <c r="C201" s="1">
        <v>50</v>
      </c>
    </row>
    <row r="202" spans="1:3" x14ac:dyDescent="0.35">
      <c r="A202" s="4">
        <v>99</v>
      </c>
      <c r="B202" s="4">
        <v>25</v>
      </c>
      <c r="C202" s="1">
        <v>50</v>
      </c>
    </row>
    <row r="203" spans="1:3" x14ac:dyDescent="0.35">
      <c r="A203" s="4">
        <v>109</v>
      </c>
      <c r="B203" s="4">
        <v>29</v>
      </c>
      <c r="C203" s="1">
        <v>51</v>
      </c>
    </row>
    <row r="204" spans="1:3" x14ac:dyDescent="0.35">
      <c r="A204" s="4">
        <v>74</v>
      </c>
      <c r="B204" s="4">
        <v>15</v>
      </c>
      <c r="C204" s="1">
        <v>79</v>
      </c>
    </row>
    <row r="205" spans="1:3" x14ac:dyDescent="0.35">
      <c r="A205" s="4">
        <v>94</v>
      </c>
      <c r="B205" s="4">
        <v>23</v>
      </c>
      <c r="C205" s="1">
        <v>76</v>
      </c>
    </row>
    <row r="206" spans="1:3" x14ac:dyDescent="0.35">
      <c r="A206" s="4">
        <v>102</v>
      </c>
      <c r="B206" s="4">
        <v>26</v>
      </c>
      <c r="C206" s="1">
        <v>64</v>
      </c>
    </row>
    <row r="207" spans="1:3" x14ac:dyDescent="0.35">
      <c r="A207" s="4">
        <v>95</v>
      </c>
      <c r="B207" s="4">
        <v>23</v>
      </c>
      <c r="C207" s="1">
        <v>65</v>
      </c>
    </row>
    <row r="208" spans="1:3" x14ac:dyDescent="0.35">
      <c r="A208" s="4">
        <v>94</v>
      </c>
      <c r="B208" s="4">
        <v>23</v>
      </c>
      <c r="C208" s="1">
        <v>65</v>
      </c>
    </row>
    <row r="209" spans="1:3" x14ac:dyDescent="0.35">
      <c r="A209" s="4">
        <v>116</v>
      </c>
      <c r="B209" s="4">
        <v>31</v>
      </c>
      <c r="C209" s="1">
        <v>55</v>
      </c>
    </row>
    <row r="210" spans="1:3" x14ac:dyDescent="0.35">
      <c r="A210" s="4">
        <v>120</v>
      </c>
      <c r="B210" s="4">
        <v>33</v>
      </c>
      <c r="C210" s="1">
        <v>84</v>
      </c>
    </row>
    <row r="211" spans="1:3" x14ac:dyDescent="0.35">
      <c r="A211" s="4">
        <v>92</v>
      </c>
      <c r="B211" s="4">
        <v>22</v>
      </c>
      <c r="C211" s="1">
        <v>58</v>
      </c>
    </row>
    <row r="212" spans="1:3" x14ac:dyDescent="0.35">
      <c r="A212" s="4">
        <v>118</v>
      </c>
      <c r="B212" s="4">
        <v>32</v>
      </c>
      <c r="C212" s="1">
        <v>53</v>
      </c>
    </row>
    <row r="213" spans="1:3" x14ac:dyDescent="0.35">
      <c r="A213" s="4">
        <v>119</v>
      </c>
      <c r="B213" s="4">
        <v>32</v>
      </c>
      <c r="C213" s="1">
        <v>60</v>
      </c>
    </row>
    <row r="214" spans="1:3" x14ac:dyDescent="0.35">
      <c r="A214" s="4">
        <v>129</v>
      </c>
      <c r="B214" s="4">
        <v>37</v>
      </c>
      <c r="C214" s="1">
        <v>47</v>
      </c>
    </row>
    <row r="215" spans="1:3" x14ac:dyDescent="0.35">
      <c r="A215" s="4">
        <v>111</v>
      </c>
      <c r="B215" s="4">
        <v>29</v>
      </c>
      <c r="C215" s="1">
        <v>56</v>
      </c>
    </row>
    <row r="216" spans="1:3" x14ac:dyDescent="0.35">
      <c r="A216" s="4">
        <v>74</v>
      </c>
      <c r="B216" s="4">
        <v>15</v>
      </c>
      <c r="C216" s="1">
        <v>73</v>
      </c>
    </row>
    <row r="217" spans="1:3" x14ac:dyDescent="0.35">
      <c r="A217" s="4">
        <v>93</v>
      </c>
      <c r="B217" s="4">
        <v>22</v>
      </c>
      <c r="C217" s="1">
        <v>50</v>
      </c>
    </row>
    <row r="218" spans="1:3" x14ac:dyDescent="0.35">
      <c r="A218" s="4">
        <v>129</v>
      </c>
      <c r="B218" s="4">
        <v>36</v>
      </c>
      <c r="C218" s="1">
        <v>45</v>
      </c>
    </row>
    <row r="219" spans="1:3" x14ac:dyDescent="0.35">
      <c r="A219" s="4">
        <v>106</v>
      </c>
      <c r="B219" s="4">
        <v>27</v>
      </c>
      <c r="C219" s="1">
        <v>71</v>
      </c>
    </row>
    <row r="220" spans="1:3" x14ac:dyDescent="0.35">
      <c r="A220" s="4">
        <v>107</v>
      </c>
      <c r="B220" s="4">
        <v>28</v>
      </c>
      <c r="C220" s="1">
        <v>72</v>
      </c>
    </row>
    <row r="221" spans="1:3" x14ac:dyDescent="0.35">
      <c r="A221" s="4">
        <v>138</v>
      </c>
      <c r="B221" s="4">
        <v>40</v>
      </c>
      <c r="C221" s="1">
        <v>36</v>
      </c>
    </row>
    <row r="222" spans="1:3" x14ac:dyDescent="0.35">
      <c r="A222" s="4">
        <v>87</v>
      </c>
      <c r="B222" s="4">
        <v>20</v>
      </c>
      <c r="C222" s="1">
        <v>59</v>
      </c>
    </row>
    <row r="223" spans="1:3" x14ac:dyDescent="0.35">
      <c r="A223" s="4">
        <v>112</v>
      </c>
      <c r="B223" s="4">
        <v>30</v>
      </c>
      <c r="C223" s="1">
        <v>66</v>
      </c>
    </row>
    <row r="224" spans="1:3" x14ac:dyDescent="0.35">
      <c r="A224" s="4">
        <v>90</v>
      </c>
      <c r="B224" s="4">
        <v>21</v>
      </c>
      <c r="C224" s="1">
        <v>61</v>
      </c>
    </row>
    <row r="225" spans="1:3" x14ac:dyDescent="0.35">
      <c r="A225" s="4">
        <v>82</v>
      </c>
      <c r="B225" s="4">
        <v>18</v>
      </c>
      <c r="C225" s="1">
        <v>73</v>
      </c>
    </row>
    <row r="226" spans="1:3" x14ac:dyDescent="0.35">
      <c r="A226" s="4">
        <v>84</v>
      </c>
      <c r="B226" s="4">
        <v>19</v>
      </c>
      <c r="C226" s="1">
        <v>61</v>
      </c>
    </row>
    <row r="227" spans="1:3" x14ac:dyDescent="0.35">
      <c r="A227" s="4">
        <v>63</v>
      </c>
      <c r="B227" s="4">
        <v>10</v>
      </c>
      <c r="C227" s="1">
        <v>73</v>
      </c>
    </row>
    <row r="228" spans="1:3" x14ac:dyDescent="0.35">
      <c r="A228" s="4">
        <v>119</v>
      </c>
      <c r="B228" s="4">
        <v>32</v>
      </c>
      <c r="C228" s="1">
        <v>39</v>
      </c>
    </row>
    <row r="229" spans="1:3" x14ac:dyDescent="0.35">
      <c r="A229" s="4">
        <v>84</v>
      </c>
      <c r="B229" s="4">
        <v>19</v>
      </c>
      <c r="C229" s="1">
        <v>50</v>
      </c>
    </row>
    <row r="230" spans="1:3" x14ac:dyDescent="0.35">
      <c r="A230" s="4">
        <v>116</v>
      </c>
      <c r="B230" s="4">
        <v>31</v>
      </c>
      <c r="C230" s="1">
        <v>67</v>
      </c>
    </row>
    <row r="231" spans="1:3" x14ac:dyDescent="0.35">
      <c r="A231" s="4">
        <v>83</v>
      </c>
      <c r="B231" s="4">
        <v>18</v>
      </c>
      <c r="C231" s="1">
        <v>76</v>
      </c>
    </row>
    <row r="232" spans="1:3" x14ac:dyDescent="0.35">
      <c r="A232" s="4">
        <v>66</v>
      </c>
      <c r="B232" s="4">
        <v>11</v>
      </c>
      <c r="C232" s="1">
        <v>75</v>
      </c>
    </row>
    <row r="233" spans="1:3" x14ac:dyDescent="0.35">
      <c r="A233" s="4">
        <v>95</v>
      </c>
      <c r="B233" s="4">
        <v>23</v>
      </c>
      <c r="C233" s="1">
        <v>72</v>
      </c>
    </row>
    <row r="234" spans="1:3" x14ac:dyDescent="0.35">
      <c r="A234" s="4">
        <v>101</v>
      </c>
      <c r="B234" s="4">
        <v>25</v>
      </c>
      <c r="C234" s="1">
        <v>60</v>
      </c>
    </row>
    <row r="235" spans="1:3" x14ac:dyDescent="0.35">
      <c r="A235" s="4">
        <v>91</v>
      </c>
      <c r="B235" s="4">
        <v>21</v>
      </c>
      <c r="C235" s="1">
        <v>64</v>
      </c>
    </row>
    <row r="236" spans="1:3" x14ac:dyDescent="0.35">
      <c r="A236" s="4">
        <v>114</v>
      </c>
      <c r="B236" s="4">
        <v>30</v>
      </c>
      <c r="C236" s="1">
        <v>54</v>
      </c>
    </row>
    <row r="237" spans="1:3" x14ac:dyDescent="0.35">
      <c r="A237" s="4">
        <v>113</v>
      </c>
      <c r="B237" s="4">
        <v>30</v>
      </c>
      <c r="C237" s="1">
        <v>69</v>
      </c>
    </row>
    <row r="238" spans="1:3" x14ac:dyDescent="0.35">
      <c r="A238" s="4">
        <v>74</v>
      </c>
      <c r="B238" s="4">
        <v>15</v>
      </c>
      <c r="C238" s="1">
        <v>57</v>
      </c>
    </row>
    <row r="239" spans="1:3" x14ac:dyDescent="0.35">
      <c r="A239" s="4">
        <v>75</v>
      </c>
      <c r="B239" s="4">
        <v>15</v>
      </c>
      <c r="C239" s="1">
        <v>73</v>
      </c>
    </row>
    <row r="240" spans="1:3" x14ac:dyDescent="0.35">
      <c r="A240" s="4">
        <v>86</v>
      </c>
      <c r="B240" s="4">
        <v>19</v>
      </c>
      <c r="C240" s="1">
        <v>74</v>
      </c>
    </row>
    <row r="241" spans="1:3" x14ac:dyDescent="0.35">
      <c r="A241" s="4">
        <v>103</v>
      </c>
      <c r="B241" s="4">
        <v>26</v>
      </c>
      <c r="C241" s="1">
        <v>68</v>
      </c>
    </row>
    <row r="242" spans="1:3" x14ac:dyDescent="0.35">
      <c r="A242" s="4">
        <v>83</v>
      </c>
      <c r="B242" s="4">
        <v>18</v>
      </c>
      <c r="C242" s="1">
        <v>70</v>
      </c>
    </row>
    <row r="243" spans="1:3" x14ac:dyDescent="0.35">
      <c r="A243" s="4">
        <v>109</v>
      </c>
      <c r="B243" s="4">
        <v>29</v>
      </c>
      <c r="C243" s="1">
        <v>55</v>
      </c>
    </row>
    <row r="244" spans="1:3" x14ac:dyDescent="0.35">
      <c r="A244" s="4">
        <v>70</v>
      </c>
      <c r="B244" s="4">
        <v>13</v>
      </c>
      <c r="C244" s="1">
        <v>63</v>
      </c>
    </row>
    <row r="245" spans="1:3" x14ac:dyDescent="0.35">
      <c r="A245" s="4">
        <v>68</v>
      </c>
      <c r="B245" s="4">
        <v>12</v>
      </c>
      <c r="C245" s="1">
        <v>77</v>
      </c>
    </row>
    <row r="246" spans="1:3" x14ac:dyDescent="0.35">
      <c r="A246" s="4">
        <v>93</v>
      </c>
      <c r="B246" s="4">
        <v>22</v>
      </c>
      <c r="C246" s="1">
        <v>56</v>
      </c>
    </row>
    <row r="247" spans="1:3" x14ac:dyDescent="0.35">
      <c r="A247" s="4">
        <v>114</v>
      </c>
      <c r="B247" s="4">
        <v>31</v>
      </c>
      <c r="C247" s="1">
        <v>46</v>
      </c>
    </row>
    <row r="248" spans="1:3" x14ac:dyDescent="0.35">
      <c r="A248" s="4">
        <v>100</v>
      </c>
      <c r="B248" s="4">
        <v>25</v>
      </c>
      <c r="C248" s="1">
        <v>63</v>
      </c>
    </row>
    <row r="249" spans="1:3" x14ac:dyDescent="0.35">
      <c r="A249" s="4">
        <v>94</v>
      </c>
      <c r="B249" s="4">
        <v>23</v>
      </c>
      <c r="C249" s="1">
        <v>68</v>
      </c>
    </row>
    <row r="250" spans="1:3" x14ac:dyDescent="0.35">
      <c r="A250" s="4">
        <v>102</v>
      </c>
      <c r="B250" s="4">
        <v>26</v>
      </c>
      <c r="C250" s="1">
        <v>41</v>
      </c>
    </row>
    <row r="251" spans="1:3" x14ac:dyDescent="0.35">
      <c r="A251" s="4">
        <v>107</v>
      </c>
      <c r="B251" s="4">
        <v>28</v>
      </c>
      <c r="C251" s="1">
        <v>55</v>
      </c>
    </row>
    <row r="252" spans="1:3" x14ac:dyDescent="0.35">
      <c r="A252" s="4">
        <v>128</v>
      </c>
      <c r="B252" s="4">
        <v>36</v>
      </c>
      <c r="C252" s="1">
        <v>56</v>
      </c>
    </row>
    <row r="253" spans="1:3" x14ac:dyDescent="0.35">
      <c r="A253" s="4">
        <v>84</v>
      </c>
      <c r="B253" s="4">
        <v>19</v>
      </c>
      <c r="C253" s="1">
        <v>55</v>
      </c>
    </row>
    <row r="254" spans="1:3" x14ac:dyDescent="0.35">
      <c r="A254" s="4">
        <v>117</v>
      </c>
      <c r="B254" s="4">
        <v>32</v>
      </c>
      <c r="C254" s="1">
        <v>25</v>
      </c>
    </row>
    <row r="255" spans="1:3" x14ac:dyDescent="0.35">
      <c r="A255" s="4">
        <v>101</v>
      </c>
      <c r="B255" s="4">
        <v>25</v>
      </c>
      <c r="C255" s="1">
        <v>66</v>
      </c>
    </row>
    <row r="256" spans="1:3" x14ac:dyDescent="0.35">
      <c r="A256" s="4">
        <v>119</v>
      </c>
      <c r="B256" s="4">
        <v>32</v>
      </c>
      <c r="C256" s="1">
        <v>59</v>
      </c>
    </row>
    <row r="257" spans="1:3" x14ac:dyDescent="0.35">
      <c r="A257" s="4">
        <v>94</v>
      </c>
      <c r="B257" s="4">
        <v>23</v>
      </c>
      <c r="C257" s="1">
        <v>72</v>
      </c>
    </row>
    <row r="258" spans="1:3" x14ac:dyDescent="0.35">
      <c r="A258" s="4">
        <v>85</v>
      </c>
      <c r="B258" s="4">
        <v>19</v>
      </c>
      <c r="C258" s="1">
        <v>58</v>
      </c>
    </row>
    <row r="259" spans="1:3" x14ac:dyDescent="0.35">
      <c r="A259" s="4">
        <v>108</v>
      </c>
      <c r="B259" s="4">
        <v>28</v>
      </c>
      <c r="C259" s="1">
        <v>55</v>
      </c>
    </row>
    <row r="260" spans="1:3" x14ac:dyDescent="0.35">
      <c r="A260" s="4">
        <v>96</v>
      </c>
      <c r="B260" s="4">
        <v>23</v>
      </c>
      <c r="C260" s="1">
        <v>69</v>
      </c>
    </row>
    <row r="261" spans="1:3" x14ac:dyDescent="0.35">
      <c r="A261" s="4">
        <v>106</v>
      </c>
      <c r="B261" s="4">
        <v>27</v>
      </c>
      <c r="C261" s="1">
        <v>56</v>
      </c>
    </row>
    <row r="262" spans="1:3" x14ac:dyDescent="0.35">
      <c r="A262" s="4">
        <v>80</v>
      </c>
      <c r="B262" s="4">
        <v>17</v>
      </c>
      <c r="C262" s="1">
        <v>72</v>
      </c>
    </row>
    <row r="263" spans="1:3" x14ac:dyDescent="0.35">
      <c r="A263" s="4">
        <v>78</v>
      </c>
      <c r="B263" s="4">
        <v>16</v>
      </c>
      <c r="C263" s="1">
        <v>70</v>
      </c>
    </row>
    <row r="264" spans="1:3" x14ac:dyDescent="0.35">
      <c r="A264" s="4">
        <v>111</v>
      </c>
      <c r="B264" s="4">
        <v>29</v>
      </c>
      <c r="C264" s="1">
        <v>48</v>
      </c>
    </row>
    <row r="265" spans="1:3" x14ac:dyDescent="0.35">
      <c r="A265" s="4">
        <v>126</v>
      </c>
      <c r="B265" s="4">
        <v>35</v>
      </c>
      <c r="C265" s="1">
        <v>37</v>
      </c>
    </row>
    <row r="266" spans="1:3" x14ac:dyDescent="0.35">
      <c r="A266" s="4">
        <v>136</v>
      </c>
      <c r="B266" s="4">
        <v>39</v>
      </c>
      <c r="C266" s="1">
        <v>53</v>
      </c>
    </row>
    <row r="267" spans="1:3" x14ac:dyDescent="0.35">
      <c r="A267" s="4">
        <v>87</v>
      </c>
      <c r="B267" s="4">
        <v>20</v>
      </c>
      <c r="C267" s="1">
        <v>66</v>
      </c>
    </row>
    <row r="268" spans="1:3" x14ac:dyDescent="0.35">
      <c r="A268" s="4">
        <v>72</v>
      </c>
      <c r="B268" s="4">
        <v>14</v>
      </c>
      <c r="C268" s="1">
        <v>65</v>
      </c>
    </row>
    <row r="269" spans="1:3" x14ac:dyDescent="0.35">
      <c r="A269" s="4">
        <v>97</v>
      </c>
      <c r="B269" s="4">
        <v>24</v>
      </c>
      <c r="C269" s="1">
        <v>68</v>
      </c>
    </row>
    <row r="270" spans="1:3" x14ac:dyDescent="0.35">
      <c r="A270" s="4">
        <v>99</v>
      </c>
      <c r="B270" s="4">
        <v>24</v>
      </c>
      <c r="C270" s="1">
        <v>54</v>
      </c>
    </row>
    <row r="271" spans="1:3" x14ac:dyDescent="0.35">
      <c r="A271" s="4">
        <v>115</v>
      </c>
      <c r="B271" s="4">
        <v>31</v>
      </c>
      <c r="C271" s="1">
        <v>47</v>
      </c>
    </row>
    <row r="272" spans="1:3" x14ac:dyDescent="0.35">
      <c r="A272" s="4">
        <v>74</v>
      </c>
      <c r="B272" s="4">
        <v>15</v>
      </c>
      <c r="C272" s="1">
        <v>78</v>
      </c>
    </row>
    <row r="273" spans="1:3" x14ac:dyDescent="0.35">
      <c r="A273" s="4">
        <v>128</v>
      </c>
      <c r="B273" s="4">
        <v>36</v>
      </c>
      <c r="C273" s="1">
        <v>47</v>
      </c>
    </row>
    <row r="274" spans="1:3" x14ac:dyDescent="0.35">
      <c r="A274" s="4">
        <v>86</v>
      </c>
      <c r="B274" s="4">
        <v>19</v>
      </c>
      <c r="C274" s="1">
        <v>65</v>
      </c>
    </row>
    <row r="275" spans="1:3" x14ac:dyDescent="0.35">
      <c r="A275" s="4">
        <v>116</v>
      </c>
      <c r="B275" s="4">
        <v>31</v>
      </c>
      <c r="C275" s="1">
        <v>52</v>
      </c>
    </row>
    <row r="276" spans="1:3" x14ac:dyDescent="0.35">
      <c r="A276" s="4">
        <v>103</v>
      </c>
      <c r="B276" s="4">
        <v>26</v>
      </c>
      <c r="C276" s="1">
        <v>79</v>
      </c>
    </row>
    <row r="277" spans="1:3" x14ac:dyDescent="0.35">
      <c r="A277" s="4">
        <v>114</v>
      </c>
      <c r="B277" s="4">
        <v>31</v>
      </c>
      <c r="C277" s="1">
        <v>55</v>
      </c>
    </row>
    <row r="278" spans="1:3" x14ac:dyDescent="0.35">
      <c r="A278" s="4">
        <v>118</v>
      </c>
      <c r="B278" s="4">
        <v>32</v>
      </c>
      <c r="C278" s="1">
        <v>70</v>
      </c>
    </row>
    <row r="279" spans="1:3" x14ac:dyDescent="0.35">
      <c r="A279" s="4">
        <v>101</v>
      </c>
      <c r="B279" s="4">
        <v>25</v>
      </c>
      <c r="C279" s="1">
        <v>53</v>
      </c>
    </row>
    <row r="280" spans="1:3" x14ac:dyDescent="0.35">
      <c r="A280" s="4">
        <v>108</v>
      </c>
      <c r="B280" s="4">
        <v>28</v>
      </c>
      <c r="C280" s="1">
        <v>48</v>
      </c>
    </row>
    <row r="281" spans="1:3" x14ac:dyDescent="0.35">
      <c r="A281" s="4">
        <v>96</v>
      </c>
      <c r="B281" s="4">
        <v>23</v>
      </c>
      <c r="C281" s="1">
        <v>60</v>
      </c>
    </row>
    <row r="282" spans="1:3" x14ac:dyDescent="0.35">
      <c r="A282" s="4">
        <v>77</v>
      </c>
      <c r="B282" s="4">
        <v>16</v>
      </c>
      <c r="C282" s="1">
        <v>65</v>
      </c>
    </row>
    <row r="283" spans="1:3" x14ac:dyDescent="0.35">
      <c r="A283" s="4">
        <v>121</v>
      </c>
      <c r="B283" s="4">
        <v>33</v>
      </c>
      <c r="C283" s="1">
        <v>52</v>
      </c>
    </row>
    <row r="284" spans="1:3" x14ac:dyDescent="0.35">
      <c r="A284" s="4">
        <v>90</v>
      </c>
      <c r="B284" s="4">
        <v>21</v>
      </c>
      <c r="C284" s="1">
        <v>73</v>
      </c>
    </row>
    <row r="285" spans="1:3" x14ac:dyDescent="0.35">
      <c r="A285" s="4">
        <v>80</v>
      </c>
      <c r="B285" s="4">
        <v>17</v>
      </c>
      <c r="C285" s="1">
        <v>77</v>
      </c>
    </row>
    <row r="286" spans="1:3" x14ac:dyDescent="0.35">
      <c r="A286" s="4">
        <v>85</v>
      </c>
      <c r="B286" s="4">
        <v>19</v>
      </c>
      <c r="C286" s="1">
        <v>74</v>
      </c>
    </row>
    <row r="287" spans="1:3" x14ac:dyDescent="0.35">
      <c r="A287" s="4">
        <v>110</v>
      </c>
      <c r="B287" s="4">
        <v>29</v>
      </c>
      <c r="C287" s="1">
        <v>57</v>
      </c>
    </row>
    <row r="288" spans="1:3" x14ac:dyDescent="0.35">
      <c r="A288" s="4">
        <v>77</v>
      </c>
      <c r="B288" s="4">
        <v>16</v>
      </c>
      <c r="C288" s="1">
        <v>62</v>
      </c>
    </row>
    <row r="289" spans="1:3" x14ac:dyDescent="0.35">
      <c r="A289" s="4">
        <v>94</v>
      </c>
      <c r="B289" s="4">
        <v>23</v>
      </c>
      <c r="C289" s="1">
        <v>80</v>
      </c>
    </row>
    <row r="290" spans="1:3" x14ac:dyDescent="0.35">
      <c r="A290" s="4">
        <v>93</v>
      </c>
      <c r="B290" s="4">
        <v>22</v>
      </c>
      <c r="C290" s="1">
        <v>67</v>
      </c>
    </row>
    <row r="291" spans="1:3" x14ac:dyDescent="0.35">
      <c r="A291" s="4">
        <v>92</v>
      </c>
      <c r="B291" s="4">
        <v>22</v>
      </c>
      <c r="C291" s="1">
        <v>53</v>
      </c>
    </row>
    <row r="292" spans="1:3" x14ac:dyDescent="0.35">
      <c r="A292" s="4">
        <v>104</v>
      </c>
      <c r="B292" s="4">
        <v>27</v>
      </c>
      <c r="C292" s="1">
        <v>64</v>
      </c>
    </row>
    <row r="293" spans="1:3" x14ac:dyDescent="0.35">
      <c r="A293" s="4">
        <v>75</v>
      </c>
      <c r="B293" s="4">
        <v>15</v>
      </c>
      <c r="C293" s="1">
        <v>71</v>
      </c>
    </row>
    <row r="294" spans="1:3" x14ac:dyDescent="0.35">
      <c r="A294" s="4">
        <v>116</v>
      </c>
      <c r="B294" s="4">
        <v>32</v>
      </c>
      <c r="C294" s="1">
        <v>42</v>
      </c>
    </row>
    <row r="295" spans="1:3" x14ac:dyDescent="0.35">
      <c r="A295" s="4">
        <v>107</v>
      </c>
      <c r="B295" s="4">
        <v>28</v>
      </c>
      <c r="C295" s="1">
        <v>49</v>
      </c>
    </row>
    <row r="296" spans="1:3" x14ac:dyDescent="0.35">
      <c r="A296" s="4">
        <v>109</v>
      </c>
      <c r="B296" s="4">
        <v>29</v>
      </c>
      <c r="C296" s="1">
        <v>44</v>
      </c>
    </row>
    <row r="297" spans="1:3" x14ac:dyDescent="0.35">
      <c r="A297" s="4">
        <v>97</v>
      </c>
      <c r="B297" s="4">
        <v>24</v>
      </c>
      <c r="C297" s="1">
        <v>67</v>
      </c>
    </row>
    <row r="298" spans="1:3" x14ac:dyDescent="0.35">
      <c r="A298" s="4">
        <v>92</v>
      </c>
      <c r="B298" s="4">
        <v>22</v>
      </c>
      <c r="C298" s="1">
        <v>61</v>
      </c>
    </row>
    <row r="299" spans="1:3" x14ac:dyDescent="0.35">
      <c r="A299" s="4">
        <v>79</v>
      </c>
      <c r="B299" s="4">
        <v>16</v>
      </c>
      <c r="C299" s="1">
        <v>66</v>
      </c>
    </row>
    <row r="300" spans="1:3" x14ac:dyDescent="0.35">
      <c r="A300" s="4">
        <v>94</v>
      </c>
      <c r="B300" s="4">
        <v>23</v>
      </c>
      <c r="C300" s="1">
        <v>71</v>
      </c>
    </row>
    <row r="301" spans="1:3" x14ac:dyDescent="0.35">
      <c r="A301" s="4">
        <v>123</v>
      </c>
      <c r="B301" s="4">
        <v>34</v>
      </c>
      <c r="C301" s="1">
        <v>57</v>
      </c>
    </row>
    <row r="302" spans="1:3" x14ac:dyDescent="0.35">
      <c r="A302" s="4">
        <v>117</v>
      </c>
      <c r="B302" s="4">
        <v>32</v>
      </c>
      <c r="C302" s="1">
        <v>60</v>
      </c>
    </row>
    <row r="303" spans="1:3" x14ac:dyDescent="0.35">
      <c r="A303" s="4">
        <v>85</v>
      </c>
      <c r="B303" s="4">
        <v>19</v>
      </c>
      <c r="C303" s="1">
        <v>52</v>
      </c>
    </row>
    <row r="304" spans="1:3" x14ac:dyDescent="0.35">
      <c r="A304" s="4">
        <v>105</v>
      </c>
      <c r="B304" s="4">
        <v>27</v>
      </c>
      <c r="C304" s="1">
        <v>61</v>
      </c>
    </row>
    <row r="305" spans="1:3" x14ac:dyDescent="0.35">
      <c r="A305" s="4">
        <v>73</v>
      </c>
      <c r="B305" s="4">
        <v>14</v>
      </c>
      <c r="C305" s="1">
        <v>61</v>
      </c>
    </row>
    <row r="306" spans="1:3" x14ac:dyDescent="0.35">
      <c r="A306" s="4">
        <v>250</v>
      </c>
      <c r="B306" s="4">
        <v>50</v>
      </c>
      <c r="C306" s="1">
        <v>0</v>
      </c>
    </row>
    <row r="307" spans="1:3" x14ac:dyDescent="0.35">
      <c r="A307" s="4">
        <v>299</v>
      </c>
      <c r="B307" s="4">
        <v>62</v>
      </c>
      <c r="C307" s="1">
        <v>0</v>
      </c>
    </row>
    <row r="308" spans="1:3" x14ac:dyDescent="0.35">
      <c r="A308" s="4">
        <v>276</v>
      </c>
      <c r="B308" s="4">
        <v>56</v>
      </c>
      <c r="C308" s="1">
        <v>0</v>
      </c>
    </row>
    <row r="309" spans="1:3" x14ac:dyDescent="0.35">
      <c r="A309" s="4">
        <v>254</v>
      </c>
      <c r="B309" s="4">
        <v>51</v>
      </c>
      <c r="C309" s="1">
        <v>4</v>
      </c>
    </row>
    <row r="310" spans="1:3" x14ac:dyDescent="0.35">
      <c r="A310" s="4">
        <v>301</v>
      </c>
      <c r="B310" s="4">
        <v>63</v>
      </c>
      <c r="C310" s="1">
        <v>9</v>
      </c>
    </row>
    <row r="311" spans="1:3" x14ac:dyDescent="0.35">
      <c r="A311" s="4">
        <v>260</v>
      </c>
      <c r="B311" s="4">
        <v>53</v>
      </c>
      <c r="C311" s="1">
        <v>0</v>
      </c>
    </row>
    <row r="312" spans="1:3" x14ac:dyDescent="0.35">
      <c r="A312" s="4">
        <v>244</v>
      </c>
      <c r="B312" s="4">
        <v>49</v>
      </c>
      <c r="C312" s="1">
        <v>6</v>
      </c>
    </row>
    <row r="313" spans="1:3" x14ac:dyDescent="0.35">
      <c r="A313" s="4">
        <v>285</v>
      </c>
      <c r="B313" s="4">
        <v>59</v>
      </c>
      <c r="C313" s="1">
        <v>1</v>
      </c>
    </row>
    <row r="314" spans="1:3" x14ac:dyDescent="0.35">
      <c r="A314" s="4">
        <v>232</v>
      </c>
      <c r="B314" s="4">
        <v>46</v>
      </c>
      <c r="C314" s="1">
        <v>8</v>
      </c>
    </row>
    <row r="315" spans="1:3" x14ac:dyDescent="0.35">
      <c r="A315" s="4">
        <v>256</v>
      </c>
      <c r="B315" s="4">
        <v>51</v>
      </c>
      <c r="C315" s="1">
        <v>14</v>
      </c>
    </row>
    <row r="316" spans="1:3" x14ac:dyDescent="0.35">
      <c r="A316" s="4">
        <v>212</v>
      </c>
      <c r="B316" s="4">
        <v>40</v>
      </c>
      <c r="C316" s="1">
        <v>8</v>
      </c>
    </row>
    <row r="317" spans="1:3" x14ac:dyDescent="0.35">
      <c r="A317" s="4">
        <v>293</v>
      </c>
      <c r="B317" s="4">
        <v>61</v>
      </c>
      <c r="C317" s="1">
        <v>0</v>
      </c>
    </row>
    <row r="318" spans="1:3" x14ac:dyDescent="0.35">
      <c r="A318" s="4">
        <v>238</v>
      </c>
      <c r="B318" s="4">
        <v>47</v>
      </c>
      <c r="C318" s="1">
        <v>13</v>
      </c>
    </row>
    <row r="319" spans="1:3" x14ac:dyDescent="0.35">
      <c r="A319" s="4">
        <v>167</v>
      </c>
      <c r="B319" s="4">
        <v>29</v>
      </c>
      <c r="C319" s="1">
        <v>17</v>
      </c>
    </row>
    <row r="320" spans="1:3" x14ac:dyDescent="0.35">
      <c r="A320" s="4">
        <v>333</v>
      </c>
      <c r="B320" s="4">
        <v>71</v>
      </c>
      <c r="C320" s="1">
        <v>0</v>
      </c>
    </row>
    <row r="321" spans="1:3" x14ac:dyDescent="0.35">
      <c r="A321" s="4">
        <v>254</v>
      </c>
      <c r="B321" s="4">
        <v>51</v>
      </c>
      <c r="C321" s="1">
        <v>0</v>
      </c>
    </row>
    <row r="322" spans="1:3" x14ac:dyDescent="0.35">
      <c r="A322" s="4">
        <v>304</v>
      </c>
      <c r="B322" s="4">
        <v>63</v>
      </c>
      <c r="C322" s="1">
        <v>0</v>
      </c>
    </row>
    <row r="323" spans="1:3" x14ac:dyDescent="0.35">
      <c r="A323" s="4">
        <v>308</v>
      </c>
      <c r="B323" s="4">
        <v>65</v>
      </c>
      <c r="C323" s="1">
        <v>0</v>
      </c>
    </row>
    <row r="324" spans="1:3" x14ac:dyDescent="0.35">
      <c r="A324" s="4">
        <v>217</v>
      </c>
      <c r="B324" s="4">
        <v>42</v>
      </c>
      <c r="C324" s="1">
        <v>21</v>
      </c>
    </row>
    <row r="325" spans="1:3" x14ac:dyDescent="0.35">
      <c r="A325" s="4">
        <v>298</v>
      </c>
      <c r="B325" s="4">
        <v>62</v>
      </c>
      <c r="C325" s="1">
        <v>1</v>
      </c>
    </row>
    <row r="326" spans="1:3" x14ac:dyDescent="0.35">
      <c r="A326" s="4">
        <v>233</v>
      </c>
      <c r="B326" s="4">
        <v>46</v>
      </c>
      <c r="C326" s="1">
        <v>16</v>
      </c>
    </row>
    <row r="327" spans="1:3" x14ac:dyDescent="0.35">
      <c r="A327" s="4">
        <v>306</v>
      </c>
      <c r="B327" s="4">
        <v>64</v>
      </c>
      <c r="C327" s="1">
        <v>0</v>
      </c>
    </row>
    <row r="328" spans="1:3" x14ac:dyDescent="0.35">
      <c r="A328" s="4">
        <v>258</v>
      </c>
      <c r="B328" s="4">
        <v>52</v>
      </c>
      <c r="C328" s="1">
        <v>14</v>
      </c>
    </row>
    <row r="329" spans="1:3" x14ac:dyDescent="0.35">
      <c r="A329" s="4">
        <v>219</v>
      </c>
      <c r="B329" s="4">
        <v>42</v>
      </c>
      <c r="C329" s="1">
        <v>27</v>
      </c>
    </row>
    <row r="330" spans="1:3" x14ac:dyDescent="0.35">
      <c r="A330" s="4">
        <v>245</v>
      </c>
      <c r="B330" s="4">
        <v>49</v>
      </c>
      <c r="C330" s="1">
        <v>17</v>
      </c>
    </row>
    <row r="331" spans="1:3" x14ac:dyDescent="0.35">
      <c r="A331" s="4">
        <v>273</v>
      </c>
      <c r="B331" s="4">
        <v>56</v>
      </c>
      <c r="C331" s="1">
        <v>0</v>
      </c>
    </row>
    <row r="332" spans="1:3" x14ac:dyDescent="0.35">
      <c r="A332" s="4">
        <v>214</v>
      </c>
      <c r="B332" s="4">
        <v>41</v>
      </c>
      <c r="C332" s="1">
        <v>22</v>
      </c>
    </row>
    <row r="333" spans="1:3" x14ac:dyDescent="0.35">
      <c r="A333" s="4">
        <v>192</v>
      </c>
      <c r="B333" s="4">
        <v>36</v>
      </c>
      <c r="C333" s="1">
        <v>34</v>
      </c>
    </row>
    <row r="334" spans="1:3" x14ac:dyDescent="0.35">
      <c r="A334" s="4">
        <v>303</v>
      </c>
      <c r="B334" s="4">
        <v>63</v>
      </c>
      <c r="C334" s="1">
        <v>23</v>
      </c>
    </row>
    <row r="335" spans="1:3" x14ac:dyDescent="0.35">
      <c r="A335" s="4">
        <v>220</v>
      </c>
      <c r="B335" s="4">
        <v>43</v>
      </c>
      <c r="C335" s="1">
        <v>0</v>
      </c>
    </row>
    <row r="336" spans="1:3" x14ac:dyDescent="0.35">
      <c r="A336" s="4">
        <v>224</v>
      </c>
      <c r="B336" s="4">
        <v>43</v>
      </c>
      <c r="C336" s="1">
        <v>64</v>
      </c>
    </row>
    <row r="337" spans="1:3" x14ac:dyDescent="0.35">
      <c r="A337" s="4">
        <v>230</v>
      </c>
      <c r="B337" s="4">
        <v>45</v>
      </c>
      <c r="C337" s="1">
        <v>58</v>
      </c>
    </row>
    <row r="338" spans="1:3" x14ac:dyDescent="0.35">
      <c r="A338" s="4">
        <v>296</v>
      </c>
      <c r="B338" s="4">
        <v>62</v>
      </c>
      <c r="C338" s="1">
        <v>5</v>
      </c>
    </row>
    <row r="339" spans="1:3" x14ac:dyDescent="0.35">
      <c r="A339" s="4">
        <v>206</v>
      </c>
      <c r="B339" s="4">
        <v>39</v>
      </c>
      <c r="C339" s="1">
        <v>30</v>
      </c>
    </row>
    <row r="340" spans="1:3" x14ac:dyDescent="0.35">
      <c r="A340" s="4">
        <v>260</v>
      </c>
      <c r="B340" s="4">
        <v>52</v>
      </c>
      <c r="C340" s="1">
        <v>0</v>
      </c>
    </row>
    <row r="341" spans="1:3" x14ac:dyDescent="0.35">
      <c r="A341" s="4">
        <v>257</v>
      </c>
      <c r="B341" s="4">
        <v>52</v>
      </c>
      <c r="C341" s="1">
        <v>0</v>
      </c>
    </row>
    <row r="342" spans="1:3" x14ac:dyDescent="0.35">
      <c r="A342" s="4">
        <v>291</v>
      </c>
      <c r="B342" s="4">
        <v>60</v>
      </c>
      <c r="C342" s="1">
        <v>0</v>
      </c>
    </row>
    <row r="343" spans="1:3" x14ac:dyDescent="0.35">
      <c r="A343" s="4">
        <v>219</v>
      </c>
      <c r="B343" s="4">
        <v>42</v>
      </c>
      <c r="C343" s="1">
        <v>18</v>
      </c>
    </row>
    <row r="344" spans="1:3" x14ac:dyDescent="0.35">
      <c r="A344" s="4">
        <v>266</v>
      </c>
      <c r="B344" s="4">
        <v>54</v>
      </c>
      <c r="C344" s="1">
        <v>0</v>
      </c>
    </row>
    <row r="345" spans="1:3" x14ac:dyDescent="0.35">
      <c r="A345" s="4">
        <v>258</v>
      </c>
      <c r="B345" s="4">
        <v>52</v>
      </c>
      <c r="C345" s="1">
        <v>0</v>
      </c>
    </row>
    <row r="346" spans="1:3" x14ac:dyDescent="0.35">
      <c r="A346" s="4">
        <v>292</v>
      </c>
      <c r="B346" s="4">
        <v>60</v>
      </c>
      <c r="C346" s="1">
        <v>0</v>
      </c>
    </row>
    <row r="347" spans="1:3" x14ac:dyDescent="0.35">
      <c r="A347" s="4">
        <v>222</v>
      </c>
      <c r="B347" s="4">
        <v>43</v>
      </c>
      <c r="C347" s="1">
        <v>35</v>
      </c>
    </row>
    <row r="348" spans="1:3" x14ac:dyDescent="0.35">
      <c r="A348" s="4">
        <v>184</v>
      </c>
      <c r="B348" s="4">
        <v>34</v>
      </c>
      <c r="C348" s="1">
        <v>35</v>
      </c>
    </row>
    <row r="349" spans="1:3" x14ac:dyDescent="0.35">
      <c r="A349" s="4">
        <v>230</v>
      </c>
      <c r="B349" s="4">
        <v>45</v>
      </c>
      <c r="C349" s="1">
        <v>25</v>
      </c>
    </row>
    <row r="350" spans="1:3" x14ac:dyDescent="0.35">
      <c r="A350" s="4">
        <v>202</v>
      </c>
      <c r="B350" s="4">
        <v>38</v>
      </c>
      <c r="C350" s="1">
        <v>17</v>
      </c>
    </row>
    <row r="351" spans="1:3" x14ac:dyDescent="0.35">
      <c r="A351" s="4">
        <v>266</v>
      </c>
      <c r="B351" s="4">
        <v>54</v>
      </c>
      <c r="C351" s="1">
        <v>0</v>
      </c>
    </row>
    <row r="352" spans="1:3" x14ac:dyDescent="0.35">
      <c r="A352" s="4">
        <v>255</v>
      </c>
      <c r="B352" s="4">
        <v>51</v>
      </c>
      <c r="C352" s="1">
        <v>0</v>
      </c>
    </row>
    <row r="353" spans="1:3" x14ac:dyDescent="0.35">
      <c r="A353" s="4">
        <v>252</v>
      </c>
      <c r="B353" s="4">
        <v>51</v>
      </c>
      <c r="C353" s="1">
        <v>0</v>
      </c>
    </row>
    <row r="354" spans="1:3" x14ac:dyDescent="0.35">
      <c r="A354" s="4">
        <v>249</v>
      </c>
      <c r="B354" s="4">
        <v>50</v>
      </c>
      <c r="C354" s="1">
        <v>0</v>
      </c>
    </row>
    <row r="355" spans="1:3" x14ac:dyDescent="0.35">
      <c r="A355" s="4">
        <v>301</v>
      </c>
      <c r="B355" s="4">
        <v>63</v>
      </c>
      <c r="C355" s="1">
        <v>0</v>
      </c>
    </row>
    <row r="356" spans="1:3" x14ac:dyDescent="0.35">
      <c r="A356" s="4">
        <v>232</v>
      </c>
      <c r="B356" s="4">
        <v>46</v>
      </c>
      <c r="C356" s="1">
        <v>20</v>
      </c>
    </row>
    <row r="357" spans="1:3" x14ac:dyDescent="0.35">
      <c r="A357" s="4">
        <v>282</v>
      </c>
      <c r="B357" s="4">
        <v>58</v>
      </c>
      <c r="C357" s="1">
        <v>0</v>
      </c>
    </row>
    <row r="358" spans="1:3" x14ac:dyDescent="0.35">
      <c r="A358" s="4">
        <v>262</v>
      </c>
      <c r="B358" s="4">
        <v>53</v>
      </c>
      <c r="C358" s="1">
        <v>2</v>
      </c>
    </row>
    <row r="359" spans="1:3" x14ac:dyDescent="0.35">
      <c r="A359" s="4">
        <v>259</v>
      </c>
      <c r="B359" s="4">
        <v>52</v>
      </c>
      <c r="C359" s="1">
        <v>0</v>
      </c>
    </row>
    <row r="360" spans="1:3" x14ac:dyDescent="0.35">
      <c r="A360" s="4">
        <v>248</v>
      </c>
      <c r="B360" s="4">
        <v>49</v>
      </c>
      <c r="C360" s="1">
        <v>0</v>
      </c>
    </row>
    <row r="361" spans="1:3" x14ac:dyDescent="0.35">
      <c r="A361" s="4">
        <v>243</v>
      </c>
      <c r="B361" s="4">
        <v>48</v>
      </c>
      <c r="C361" s="1">
        <v>32</v>
      </c>
    </row>
    <row r="362" spans="1:3" x14ac:dyDescent="0.35">
      <c r="A362" s="4">
        <v>210</v>
      </c>
      <c r="B362" s="4">
        <v>40</v>
      </c>
      <c r="C362" s="1">
        <v>17</v>
      </c>
    </row>
    <row r="363" spans="1:3" x14ac:dyDescent="0.35">
      <c r="A363" s="4">
        <v>237</v>
      </c>
      <c r="B363" s="4">
        <v>47</v>
      </c>
      <c r="C363" s="1">
        <v>1</v>
      </c>
    </row>
    <row r="364" spans="1:3" x14ac:dyDescent="0.35">
      <c r="A364" s="4">
        <v>261</v>
      </c>
      <c r="B364" s="4">
        <v>53</v>
      </c>
      <c r="C364" s="1">
        <v>0</v>
      </c>
    </row>
    <row r="365" spans="1:3" x14ac:dyDescent="0.35">
      <c r="A365" s="4">
        <v>246</v>
      </c>
      <c r="B365" s="4">
        <v>49</v>
      </c>
      <c r="C365" s="1">
        <v>37</v>
      </c>
    </row>
    <row r="366" spans="1:3" x14ac:dyDescent="0.35">
      <c r="A366" s="4">
        <v>193</v>
      </c>
      <c r="B366" s="4">
        <v>36</v>
      </c>
      <c r="C366" s="1">
        <v>21</v>
      </c>
    </row>
    <row r="367" spans="1:3" x14ac:dyDescent="0.35">
      <c r="A367" s="4">
        <v>277</v>
      </c>
      <c r="B367" s="4">
        <v>57</v>
      </c>
      <c r="C367" s="1">
        <v>35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7"/>
  <sheetViews>
    <sheetView showGridLines="0" zoomScaleNormal="100" workbookViewId="0">
      <selection activeCell="A10" sqref="A10"/>
    </sheetView>
  </sheetViews>
  <sheetFormatPr baseColWidth="10" defaultRowHeight="14.5" x14ac:dyDescent="0.35"/>
  <cols>
    <col min="1" max="1" width="18.81640625" style="1" customWidth="1"/>
    <col min="3" max="3" width="22.36328125" bestFit="1" customWidth="1"/>
    <col min="4" max="4" width="34.26953125" bestFit="1" customWidth="1"/>
    <col min="7" max="7" width="16.36328125" style="1" customWidth="1"/>
    <col min="9" max="9" width="22.36328125" bestFit="1" customWidth="1"/>
    <col min="10" max="10" width="26.7265625" bestFit="1" customWidth="1"/>
  </cols>
  <sheetData>
    <row r="1" spans="1:10" ht="29" x14ac:dyDescent="0.35">
      <c r="A1" s="15" t="s">
        <v>10</v>
      </c>
      <c r="C1" s="11" t="s">
        <v>19</v>
      </c>
      <c r="D1" t="s">
        <v>21</v>
      </c>
      <c r="G1" s="14" t="s">
        <v>3</v>
      </c>
      <c r="I1" s="11" t="s">
        <v>19</v>
      </c>
      <c r="J1" t="s">
        <v>24</v>
      </c>
    </row>
    <row r="2" spans="1:10" x14ac:dyDescent="0.35">
      <c r="A2" s="1">
        <v>1</v>
      </c>
      <c r="C2" s="16">
        <v>0</v>
      </c>
      <c r="D2" s="10">
        <v>52</v>
      </c>
      <c r="G2" s="1">
        <v>0</v>
      </c>
      <c r="I2" s="16">
        <v>0</v>
      </c>
      <c r="J2" s="10">
        <v>92</v>
      </c>
    </row>
    <row r="3" spans="1:10" x14ac:dyDescent="0.35">
      <c r="A3" s="1">
        <v>2</v>
      </c>
      <c r="C3" s="16">
        <v>1</v>
      </c>
      <c r="D3" s="10">
        <v>118</v>
      </c>
      <c r="G3" s="1">
        <v>0</v>
      </c>
      <c r="I3" s="16">
        <v>1</v>
      </c>
      <c r="J3" s="10">
        <v>212</v>
      </c>
    </row>
    <row r="4" spans="1:10" x14ac:dyDescent="0.35">
      <c r="A4" s="1">
        <v>1</v>
      </c>
      <c r="C4" s="16">
        <v>2</v>
      </c>
      <c r="D4" s="10">
        <v>131</v>
      </c>
      <c r="G4" s="1">
        <v>0</v>
      </c>
      <c r="I4" s="16">
        <v>2</v>
      </c>
      <c r="J4" s="10">
        <v>62</v>
      </c>
    </row>
    <row r="5" spans="1:10" x14ac:dyDescent="0.35">
      <c r="A5" s="1">
        <v>2</v>
      </c>
      <c r="C5" s="16">
        <v>3</v>
      </c>
      <c r="D5" s="10">
        <v>65</v>
      </c>
      <c r="G5" s="1">
        <v>0</v>
      </c>
      <c r="I5" s="16" t="s">
        <v>20</v>
      </c>
      <c r="J5" s="10"/>
    </row>
    <row r="6" spans="1:10" x14ac:dyDescent="0.35">
      <c r="A6" s="1">
        <v>1</v>
      </c>
      <c r="C6" s="16" t="s">
        <v>20</v>
      </c>
      <c r="D6" s="10"/>
      <c r="G6" s="1">
        <v>0</v>
      </c>
      <c r="I6" s="16" t="s">
        <v>9</v>
      </c>
      <c r="J6" s="10">
        <v>366</v>
      </c>
    </row>
    <row r="7" spans="1:10" x14ac:dyDescent="0.35">
      <c r="A7" s="1">
        <v>1</v>
      </c>
      <c r="C7" s="16" t="s">
        <v>9</v>
      </c>
      <c r="D7" s="10">
        <v>366</v>
      </c>
      <c r="G7" s="1">
        <v>0</v>
      </c>
    </row>
    <row r="8" spans="1:10" x14ac:dyDescent="0.35">
      <c r="A8" s="1">
        <v>1</v>
      </c>
      <c r="G8" s="1">
        <v>0</v>
      </c>
    </row>
    <row r="9" spans="1:10" x14ac:dyDescent="0.35">
      <c r="A9" s="1">
        <v>2</v>
      </c>
      <c r="G9" s="1">
        <v>0</v>
      </c>
    </row>
    <row r="10" spans="1:10" x14ac:dyDescent="0.35">
      <c r="A10" s="1">
        <v>3</v>
      </c>
      <c r="G10" s="1">
        <v>0</v>
      </c>
    </row>
    <row r="11" spans="1:10" x14ac:dyDescent="0.35">
      <c r="A11" s="1">
        <v>2</v>
      </c>
      <c r="G11" s="1">
        <v>0</v>
      </c>
    </row>
    <row r="12" spans="1:10" x14ac:dyDescent="0.35">
      <c r="A12" s="1">
        <v>2</v>
      </c>
      <c r="G12" s="1">
        <v>0</v>
      </c>
    </row>
    <row r="13" spans="1:10" x14ac:dyDescent="0.35">
      <c r="A13" s="1">
        <v>3</v>
      </c>
      <c r="G13" s="1">
        <v>0</v>
      </c>
    </row>
    <row r="14" spans="1:10" x14ac:dyDescent="0.35">
      <c r="A14" s="1">
        <v>2</v>
      </c>
      <c r="G14" s="1">
        <v>0</v>
      </c>
    </row>
    <row r="15" spans="1:10" x14ac:dyDescent="0.35">
      <c r="A15" s="1">
        <v>0</v>
      </c>
      <c r="G15" s="1">
        <v>0</v>
      </c>
    </row>
    <row r="16" spans="1:10" x14ac:dyDescent="0.35">
      <c r="A16" s="1">
        <v>1</v>
      </c>
      <c r="G16" s="1">
        <v>0</v>
      </c>
    </row>
    <row r="17" spans="1:10" x14ac:dyDescent="0.35">
      <c r="A17" s="1">
        <v>1</v>
      </c>
      <c r="G17" s="1">
        <v>0</v>
      </c>
    </row>
    <row r="18" spans="1:10" x14ac:dyDescent="0.35">
      <c r="A18" s="1">
        <v>2</v>
      </c>
      <c r="G18" s="1">
        <v>0</v>
      </c>
    </row>
    <row r="19" spans="1:10" x14ac:dyDescent="0.35">
      <c r="A19" s="1">
        <v>0</v>
      </c>
      <c r="G19" s="1">
        <v>0</v>
      </c>
    </row>
    <row r="20" spans="1:10" x14ac:dyDescent="0.35">
      <c r="A20" s="1">
        <v>2</v>
      </c>
      <c r="G20" s="1">
        <v>0</v>
      </c>
    </row>
    <row r="21" spans="1:10" x14ac:dyDescent="0.35">
      <c r="A21" s="1">
        <v>0</v>
      </c>
      <c r="G21" s="1">
        <v>0</v>
      </c>
    </row>
    <row r="22" spans="1:10" x14ac:dyDescent="0.35">
      <c r="A22" s="1">
        <v>1</v>
      </c>
      <c r="G22" s="1">
        <v>0</v>
      </c>
    </row>
    <row r="23" spans="1:10" x14ac:dyDescent="0.35">
      <c r="A23" s="1">
        <v>2</v>
      </c>
      <c r="G23" s="1">
        <v>0</v>
      </c>
    </row>
    <row r="24" spans="1:10" x14ac:dyDescent="0.35">
      <c r="A24" s="1">
        <v>2</v>
      </c>
      <c r="G24" s="1">
        <v>0</v>
      </c>
    </row>
    <row r="25" spans="1:10" x14ac:dyDescent="0.35">
      <c r="A25" s="1">
        <v>0</v>
      </c>
      <c r="G25" s="1">
        <v>0</v>
      </c>
    </row>
    <row r="26" spans="1:10" x14ac:dyDescent="0.35">
      <c r="A26" s="1">
        <v>2</v>
      </c>
      <c r="G26" s="1">
        <v>0</v>
      </c>
    </row>
    <row r="27" spans="1:10" x14ac:dyDescent="0.35">
      <c r="A27" s="1">
        <v>0</v>
      </c>
      <c r="G27" s="1">
        <v>0</v>
      </c>
    </row>
    <row r="28" spans="1:10" x14ac:dyDescent="0.35">
      <c r="A28" s="1">
        <v>3</v>
      </c>
      <c r="G28" s="1">
        <v>0</v>
      </c>
    </row>
    <row r="29" spans="1:10" x14ac:dyDescent="0.35">
      <c r="A29" s="1">
        <v>1</v>
      </c>
      <c r="C29" t="s">
        <v>23</v>
      </c>
      <c r="G29" s="1">
        <v>0</v>
      </c>
      <c r="I29" s="1" t="s">
        <v>23</v>
      </c>
      <c r="J29" s="1"/>
    </row>
    <row r="30" spans="1:10" x14ac:dyDescent="0.35">
      <c r="A30" s="1">
        <v>0</v>
      </c>
      <c r="C30">
        <f>MEDIAN(A:A)</f>
        <v>2</v>
      </c>
      <c r="D30" s="2" t="s">
        <v>22</v>
      </c>
      <c r="G30" s="1">
        <v>0</v>
      </c>
      <c r="I30" s="1">
        <f>MEDIAN(G:G)</f>
        <v>1</v>
      </c>
      <c r="J30" s="2" t="s">
        <v>25</v>
      </c>
    </row>
    <row r="31" spans="1:10" x14ac:dyDescent="0.35">
      <c r="A31" s="1">
        <v>0</v>
      </c>
      <c r="G31" s="1">
        <v>0</v>
      </c>
    </row>
    <row r="32" spans="1:10" x14ac:dyDescent="0.35">
      <c r="A32" s="1">
        <v>2</v>
      </c>
      <c r="G32" s="1">
        <v>0</v>
      </c>
    </row>
    <row r="33" spans="1:7" x14ac:dyDescent="0.35">
      <c r="A33" s="1">
        <v>1</v>
      </c>
      <c r="G33" s="1">
        <v>0</v>
      </c>
    </row>
    <row r="34" spans="1:7" x14ac:dyDescent="0.35">
      <c r="A34" s="1">
        <v>2</v>
      </c>
      <c r="G34" s="1">
        <v>0</v>
      </c>
    </row>
    <row r="35" spans="1:7" x14ac:dyDescent="0.35">
      <c r="A35" s="1">
        <v>1</v>
      </c>
      <c r="G35" s="1">
        <v>0</v>
      </c>
    </row>
    <row r="36" spans="1:7" x14ac:dyDescent="0.35">
      <c r="A36" s="1">
        <v>1</v>
      </c>
      <c r="G36" s="1">
        <v>0</v>
      </c>
    </row>
    <row r="37" spans="1:7" x14ac:dyDescent="0.35">
      <c r="A37" s="1">
        <v>1</v>
      </c>
      <c r="G37" s="1">
        <v>0</v>
      </c>
    </row>
    <row r="38" spans="1:7" x14ac:dyDescent="0.35">
      <c r="A38" s="1">
        <v>1</v>
      </c>
      <c r="G38" s="1">
        <v>0</v>
      </c>
    </row>
    <row r="39" spans="1:7" x14ac:dyDescent="0.35">
      <c r="A39" s="1">
        <v>2</v>
      </c>
      <c r="G39" s="1">
        <v>0</v>
      </c>
    </row>
    <row r="40" spans="1:7" x14ac:dyDescent="0.35">
      <c r="A40" s="1">
        <v>3</v>
      </c>
      <c r="G40" s="1">
        <v>0</v>
      </c>
    </row>
    <row r="41" spans="1:7" x14ac:dyDescent="0.35">
      <c r="A41" s="1">
        <v>1</v>
      </c>
      <c r="G41" s="1">
        <v>0</v>
      </c>
    </row>
    <row r="42" spans="1:7" x14ac:dyDescent="0.35">
      <c r="A42" s="1">
        <v>3</v>
      </c>
      <c r="G42" s="1">
        <v>0</v>
      </c>
    </row>
    <row r="43" spans="1:7" x14ac:dyDescent="0.35">
      <c r="A43" s="1">
        <v>1</v>
      </c>
      <c r="G43" s="1">
        <v>0</v>
      </c>
    </row>
    <row r="44" spans="1:7" x14ac:dyDescent="0.35">
      <c r="A44" s="1">
        <v>3</v>
      </c>
      <c r="G44" s="1">
        <v>0</v>
      </c>
    </row>
    <row r="45" spans="1:7" x14ac:dyDescent="0.35">
      <c r="A45" s="1">
        <v>2</v>
      </c>
      <c r="G45" s="1">
        <v>0</v>
      </c>
    </row>
    <row r="46" spans="1:7" x14ac:dyDescent="0.35">
      <c r="A46" s="1">
        <v>1</v>
      </c>
      <c r="G46" s="1">
        <v>0</v>
      </c>
    </row>
    <row r="47" spans="1:7" x14ac:dyDescent="0.35">
      <c r="A47" s="1">
        <v>1</v>
      </c>
      <c r="G47" s="1">
        <v>0</v>
      </c>
    </row>
    <row r="48" spans="1:7" x14ac:dyDescent="0.35">
      <c r="A48" s="1">
        <v>1</v>
      </c>
      <c r="G48" s="1">
        <v>0</v>
      </c>
    </row>
    <row r="49" spans="1:7" x14ac:dyDescent="0.35">
      <c r="A49" s="1">
        <v>2</v>
      </c>
      <c r="G49" s="1">
        <v>0</v>
      </c>
    </row>
    <row r="50" spans="1:7" x14ac:dyDescent="0.35">
      <c r="A50" s="1">
        <v>1</v>
      </c>
      <c r="G50" s="1">
        <v>0</v>
      </c>
    </row>
    <row r="51" spans="1:7" x14ac:dyDescent="0.35">
      <c r="A51" s="1">
        <v>1</v>
      </c>
      <c r="G51" s="1">
        <v>0</v>
      </c>
    </row>
    <row r="52" spans="1:7" x14ac:dyDescent="0.35">
      <c r="A52" s="1">
        <v>1</v>
      </c>
      <c r="G52" s="1">
        <v>0</v>
      </c>
    </row>
    <row r="53" spans="1:7" x14ac:dyDescent="0.35">
      <c r="A53" s="1">
        <v>2</v>
      </c>
      <c r="G53" s="1">
        <v>0</v>
      </c>
    </row>
    <row r="54" spans="1:7" x14ac:dyDescent="0.35">
      <c r="A54" s="1">
        <v>1</v>
      </c>
      <c r="G54" s="1">
        <v>0</v>
      </c>
    </row>
    <row r="55" spans="1:7" x14ac:dyDescent="0.35">
      <c r="A55" s="1">
        <v>2</v>
      </c>
      <c r="G55" s="1">
        <v>0</v>
      </c>
    </row>
    <row r="56" spans="1:7" x14ac:dyDescent="0.35">
      <c r="A56" s="1">
        <v>1</v>
      </c>
      <c r="G56" s="1">
        <v>0</v>
      </c>
    </row>
    <row r="57" spans="1:7" x14ac:dyDescent="0.35">
      <c r="A57" s="1">
        <v>2</v>
      </c>
      <c r="G57" s="1">
        <v>0</v>
      </c>
    </row>
    <row r="58" spans="1:7" x14ac:dyDescent="0.35">
      <c r="A58" s="1">
        <v>2</v>
      </c>
      <c r="G58" s="1">
        <v>0</v>
      </c>
    </row>
    <row r="59" spans="1:7" x14ac:dyDescent="0.35">
      <c r="A59" s="1">
        <v>1</v>
      </c>
      <c r="G59" s="1">
        <v>0</v>
      </c>
    </row>
    <row r="60" spans="1:7" x14ac:dyDescent="0.35">
      <c r="A60" s="1">
        <v>1</v>
      </c>
      <c r="G60" s="1">
        <v>0</v>
      </c>
    </row>
    <row r="61" spans="1:7" x14ac:dyDescent="0.35">
      <c r="A61" s="1">
        <v>1</v>
      </c>
      <c r="G61" s="1">
        <v>0</v>
      </c>
    </row>
    <row r="62" spans="1:7" x14ac:dyDescent="0.35">
      <c r="A62" s="1">
        <v>3</v>
      </c>
      <c r="G62" s="1">
        <v>0</v>
      </c>
    </row>
    <row r="63" spans="1:7" x14ac:dyDescent="0.35">
      <c r="A63" s="1">
        <v>1</v>
      </c>
      <c r="G63" s="1">
        <v>0</v>
      </c>
    </row>
    <row r="64" spans="1:7" x14ac:dyDescent="0.35">
      <c r="A64" s="1">
        <v>2</v>
      </c>
      <c r="G64" s="1">
        <v>0</v>
      </c>
    </row>
    <row r="65" spans="1:7" x14ac:dyDescent="0.35">
      <c r="A65" s="1">
        <v>1</v>
      </c>
      <c r="G65" s="1">
        <v>0</v>
      </c>
    </row>
    <row r="66" spans="1:7" x14ac:dyDescent="0.35">
      <c r="A66" s="1">
        <v>2</v>
      </c>
      <c r="G66" s="1">
        <v>0</v>
      </c>
    </row>
    <row r="67" spans="1:7" x14ac:dyDescent="0.35">
      <c r="A67" s="1">
        <v>2</v>
      </c>
      <c r="G67" s="1">
        <v>0</v>
      </c>
    </row>
    <row r="68" spans="1:7" x14ac:dyDescent="0.35">
      <c r="A68" s="1">
        <v>2</v>
      </c>
      <c r="G68" s="1">
        <v>0</v>
      </c>
    </row>
    <row r="69" spans="1:7" x14ac:dyDescent="0.35">
      <c r="A69" s="1">
        <v>0</v>
      </c>
      <c r="G69" s="1">
        <v>0</v>
      </c>
    </row>
    <row r="70" spans="1:7" x14ac:dyDescent="0.35">
      <c r="A70" s="1">
        <v>2</v>
      </c>
      <c r="G70" s="1">
        <v>0</v>
      </c>
    </row>
    <row r="71" spans="1:7" x14ac:dyDescent="0.35">
      <c r="A71" s="1">
        <v>3</v>
      </c>
      <c r="G71" s="1">
        <v>0</v>
      </c>
    </row>
    <row r="72" spans="1:7" x14ac:dyDescent="0.35">
      <c r="A72" s="1">
        <v>1</v>
      </c>
      <c r="G72" s="1">
        <v>0</v>
      </c>
    </row>
    <row r="73" spans="1:7" x14ac:dyDescent="0.35">
      <c r="A73" s="1">
        <v>1</v>
      </c>
      <c r="G73" s="1">
        <v>0</v>
      </c>
    </row>
    <row r="74" spans="1:7" x14ac:dyDescent="0.35">
      <c r="A74" s="1">
        <v>0</v>
      </c>
      <c r="G74" s="1">
        <v>0</v>
      </c>
    </row>
    <row r="75" spans="1:7" x14ac:dyDescent="0.35">
      <c r="A75" s="1">
        <v>3</v>
      </c>
      <c r="G75" s="1">
        <v>0</v>
      </c>
    </row>
    <row r="76" spans="1:7" x14ac:dyDescent="0.35">
      <c r="A76" s="1">
        <v>2</v>
      </c>
      <c r="G76" s="1">
        <v>0</v>
      </c>
    </row>
    <row r="77" spans="1:7" x14ac:dyDescent="0.35">
      <c r="A77" s="1">
        <v>2</v>
      </c>
      <c r="G77" s="1">
        <v>0</v>
      </c>
    </row>
    <row r="78" spans="1:7" x14ac:dyDescent="0.35">
      <c r="A78" s="1">
        <v>3</v>
      </c>
      <c r="G78" s="1">
        <v>0</v>
      </c>
    </row>
    <row r="79" spans="1:7" x14ac:dyDescent="0.35">
      <c r="A79" s="1">
        <v>1</v>
      </c>
      <c r="G79" s="1">
        <v>0</v>
      </c>
    </row>
    <row r="80" spans="1:7" x14ac:dyDescent="0.35">
      <c r="A80" s="1">
        <v>3</v>
      </c>
      <c r="G80" s="1">
        <v>0</v>
      </c>
    </row>
    <row r="81" spans="1:7" x14ac:dyDescent="0.35">
      <c r="A81" s="1">
        <v>1</v>
      </c>
      <c r="G81" s="1">
        <v>0</v>
      </c>
    </row>
    <row r="82" spans="1:7" x14ac:dyDescent="0.35">
      <c r="A82" s="1">
        <v>2</v>
      </c>
      <c r="G82" s="1">
        <v>0</v>
      </c>
    </row>
    <row r="83" spans="1:7" x14ac:dyDescent="0.35">
      <c r="A83" s="1">
        <v>0</v>
      </c>
      <c r="G83" s="1">
        <v>0</v>
      </c>
    </row>
    <row r="84" spans="1:7" x14ac:dyDescent="0.35">
      <c r="A84" s="1">
        <v>1</v>
      </c>
      <c r="G84" s="1">
        <v>0</v>
      </c>
    </row>
    <row r="85" spans="1:7" x14ac:dyDescent="0.35">
      <c r="A85" s="1">
        <v>1</v>
      </c>
      <c r="G85" s="1">
        <v>0</v>
      </c>
    </row>
    <row r="86" spans="1:7" x14ac:dyDescent="0.35">
      <c r="A86" s="1">
        <v>3</v>
      </c>
      <c r="G86" s="1">
        <v>0</v>
      </c>
    </row>
    <row r="87" spans="1:7" x14ac:dyDescent="0.35">
      <c r="A87" s="1">
        <v>3</v>
      </c>
      <c r="G87" s="1">
        <v>0</v>
      </c>
    </row>
    <row r="88" spans="1:7" x14ac:dyDescent="0.35">
      <c r="A88" s="1">
        <v>2</v>
      </c>
      <c r="G88" s="1">
        <v>0</v>
      </c>
    </row>
    <row r="89" spans="1:7" x14ac:dyDescent="0.35">
      <c r="A89" s="1">
        <v>1</v>
      </c>
      <c r="G89" s="1">
        <v>0</v>
      </c>
    </row>
    <row r="90" spans="1:7" x14ac:dyDescent="0.35">
      <c r="A90" s="1">
        <v>0</v>
      </c>
      <c r="G90" s="1">
        <v>0</v>
      </c>
    </row>
    <row r="91" spans="1:7" x14ac:dyDescent="0.35">
      <c r="A91" s="1">
        <v>2</v>
      </c>
      <c r="G91" s="1">
        <v>0</v>
      </c>
    </row>
    <row r="92" spans="1:7" x14ac:dyDescent="0.35">
      <c r="A92" s="1">
        <v>0</v>
      </c>
      <c r="G92" s="1">
        <v>0</v>
      </c>
    </row>
    <row r="93" spans="1:7" x14ac:dyDescent="0.35">
      <c r="A93" s="1">
        <v>2</v>
      </c>
      <c r="G93" s="1">
        <v>0</v>
      </c>
    </row>
    <row r="94" spans="1:7" x14ac:dyDescent="0.35">
      <c r="A94" s="1">
        <v>1</v>
      </c>
      <c r="G94" s="1">
        <v>1</v>
      </c>
    </row>
    <row r="95" spans="1:7" x14ac:dyDescent="0.35">
      <c r="A95" s="1">
        <v>2</v>
      </c>
      <c r="G95" s="1">
        <v>1</v>
      </c>
    </row>
    <row r="96" spans="1:7" x14ac:dyDescent="0.35">
      <c r="A96" s="1">
        <v>0</v>
      </c>
      <c r="G96" s="1">
        <v>1</v>
      </c>
    </row>
    <row r="97" spans="1:7" x14ac:dyDescent="0.35">
      <c r="A97" s="1">
        <v>1</v>
      </c>
      <c r="G97" s="1">
        <v>1</v>
      </c>
    </row>
    <row r="98" spans="1:7" x14ac:dyDescent="0.35">
      <c r="A98" s="1">
        <v>0</v>
      </c>
      <c r="G98" s="1">
        <v>1</v>
      </c>
    </row>
    <row r="99" spans="1:7" x14ac:dyDescent="0.35">
      <c r="A99" s="1">
        <v>1</v>
      </c>
      <c r="G99" s="1">
        <v>1</v>
      </c>
    </row>
    <row r="100" spans="1:7" x14ac:dyDescent="0.35">
      <c r="A100" s="1">
        <v>2</v>
      </c>
      <c r="G100" s="1">
        <v>1</v>
      </c>
    </row>
    <row r="101" spans="1:7" x14ac:dyDescent="0.35">
      <c r="A101" s="1">
        <v>3</v>
      </c>
      <c r="G101" s="1">
        <v>1</v>
      </c>
    </row>
    <row r="102" spans="1:7" x14ac:dyDescent="0.35">
      <c r="A102" s="1">
        <v>2</v>
      </c>
      <c r="G102" s="1">
        <v>1</v>
      </c>
    </row>
    <row r="103" spans="1:7" x14ac:dyDescent="0.35">
      <c r="A103" s="1">
        <v>3</v>
      </c>
      <c r="G103" s="1">
        <v>1</v>
      </c>
    </row>
    <row r="104" spans="1:7" x14ac:dyDescent="0.35">
      <c r="A104" s="1">
        <v>2</v>
      </c>
      <c r="G104" s="1">
        <v>1</v>
      </c>
    </row>
    <row r="105" spans="1:7" x14ac:dyDescent="0.35">
      <c r="A105" s="1">
        <v>1</v>
      </c>
      <c r="G105" s="1">
        <v>1</v>
      </c>
    </row>
    <row r="106" spans="1:7" x14ac:dyDescent="0.35">
      <c r="A106" s="1">
        <v>1</v>
      </c>
      <c r="G106" s="1">
        <v>1</v>
      </c>
    </row>
    <row r="107" spans="1:7" x14ac:dyDescent="0.35">
      <c r="A107" s="1">
        <v>1</v>
      </c>
      <c r="G107" s="1">
        <v>1</v>
      </c>
    </row>
    <row r="108" spans="1:7" x14ac:dyDescent="0.35">
      <c r="A108" s="1">
        <v>1</v>
      </c>
      <c r="G108" s="1">
        <v>1</v>
      </c>
    </row>
    <row r="109" spans="1:7" x14ac:dyDescent="0.35">
      <c r="A109" s="1">
        <v>2</v>
      </c>
      <c r="G109" s="1">
        <v>1</v>
      </c>
    </row>
    <row r="110" spans="1:7" x14ac:dyDescent="0.35">
      <c r="A110" s="1">
        <v>3</v>
      </c>
      <c r="G110" s="1">
        <v>1</v>
      </c>
    </row>
    <row r="111" spans="1:7" x14ac:dyDescent="0.35">
      <c r="A111" s="1">
        <v>2</v>
      </c>
      <c r="G111" s="1">
        <v>1</v>
      </c>
    </row>
    <row r="112" spans="1:7" x14ac:dyDescent="0.35">
      <c r="A112" s="1">
        <v>2</v>
      </c>
      <c r="G112" s="1">
        <v>1</v>
      </c>
    </row>
    <row r="113" spans="1:7" x14ac:dyDescent="0.35">
      <c r="A113" s="1">
        <v>2</v>
      </c>
      <c r="G113" s="1">
        <v>1</v>
      </c>
    </row>
    <row r="114" spans="1:7" x14ac:dyDescent="0.35">
      <c r="A114" s="1">
        <v>3</v>
      </c>
      <c r="G114" s="1">
        <v>1</v>
      </c>
    </row>
    <row r="115" spans="1:7" x14ac:dyDescent="0.35">
      <c r="A115" s="1">
        <v>3</v>
      </c>
      <c r="G115" s="1">
        <v>1</v>
      </c>
    </row>
    <row r="116" spans="1:7" x14ac:dyDescent="0.35">
      <c r="A116" s="1">
        <v>3</v>
      </c>
      <c r="G116" s="1">
        <v>1</v>
      </c>
    </row>
    <row r="117" spans="1:7" x14ac:dyDescent="0.35">
      <c r="A117" s="1">
        <v>1</v>
      </c>
      <c r="G117" s="1">
        <v>1</v>
      </c>
    </row>
    <row r="118" spans="1:7" x14ac:dyDescent="0.35">
      <c r="A118" s="1">
        <v>2</v>
      </c>
      <c r="G118" s="1">
        <v>1</v>
      </c>
    </row>
    <row r="119" spans="1:7" x14ac:dyDescent="0.35">
      <c r="A119" s="1">
        <v>1</v>
      </c>
      <c r="G119" s="1">
        <v>1</v>
      </c>
    </row>
    <row r="120" spans="1:7" x14ac:dyDescent="0.35">
      <c r="A120" s="1">
        <v>2</v>
      </c>
      <c r="G120" s="1">
        <v>1</v>
      </c>
    </row>
    <row r="121" spans="1:7" x14ac:dyDescent="0.35">
      <c r="A121" s="1">
        <v>3</v>
      </c>
      <c r="G121" s="1">
        <v>1</v>
      </c>
    </row>
    <row r="122" spans="1:7" x14ac:dyDescent="0.35">
      <c r="A122" s="1">
        <v>0</v>
      </c>
      <c r="G122" s="1">
        <v>1</v>
      </c>
    </row>
    <row r="123" spans="1:7" x14ac:dyDescent="0.35">
      <c r="A123" s="1">
        <v>0</v>
      </c>
      <c r="G123" s="1">
        <v>1</v>
      </c>
    </row>
    <row r="124" spans="1:7" x14ac:dyDescent="0.35">
      <c r="A124" s="1">
        <v>0</v>
      </c>
      <c r="G124" s="1">
        <v>1</v>
      </c>
    </row>
    <row r="125" spans="1:7" x14ac:dyDescent="0.35">
      <c r="A125" s="1">
        <v>3</v>
      </c>
      <c r="G125" s="1">
        <v>1</v>
      </c>
    </row>
    <row r="126" spans="1:7" x14ac:dyDescent="0.35">
      <c r="A126" s="1">
        <v>3</v>
      </c>
      <c r="G126" s="1">
        <v>1</v>
      </c>
    </row>
    <row r="127" spans="1:7" x14ac:dyDescent="0.35">
      <c r="A127" s="1">
        <v>2</v>
      </c>
      <c r="G127" s="1">
        <v>1</v>
      </c>
    </row>
    <row r="128" spans="1:7" x14ac:dyDescent="0.35">
      <c r="A128" s="1">
        <v>1</v>
      </c>
      <c r="G128" s="1">
        <v>1</v>
      </c>
    </row>
    <row r="129" spans="1:7" x14ac:dyDescent="0.35">
      <c r="A129" s="1">
        <v>2</v>
      </c>
      <c r="G129" s="1">
        <v>1</v>
      </c>
    </row>
    <row r="130" spans="1:7" x14ac:dyDescent="0.35">
      <c r="A130" s="1">
        <v>0</v>
      </c>
      <c r="G130" s="1">
        <v>1</v>
      </c>
    </row>
    <row r="131" spans="1:7" x14ac:dyDescent="0.35">
      <c r="A131" s="1">
        <v>1</v>
      </c>
      <c r="G131" s="1">
        <v>1</v>
      </c>
    </row>
    <row r="132" spans="1:7" x14ac:dyDescent="0.35">
      <c r="A132" s="1">
        <v>1</v>
      </c>
      <c r="G132" s="1">
        <v>1</v>
      </c>
    </row>
    <row r="133" spans="1:7" x14ac:dyDescent="0.35">
      <c r="A133" s="1">
        <v>0</v>
      </c>
      <c r="G133" s="1">
        <v>1</v>
      </c>
    </row>
    <row r="134" spans="1:7" x14ac:dyDescent="0.35">
      <c r="A134" s="1">
        <v>1</v>
      </c>
      <c r="G134" s="1">
        <v>1</v>
      </c>
    </row>
    <row r="135" spans="1:7" x14ac:dyDescent="0.35">
      <c r="A135" s="1">
        <v>1</v>
      </c>
      <c r="G135" s="1">
        <v>1</v>
      </c>
    </row>
    <row r="136" spans="1:7" x14ac:dyDescent="0.35">
      <c r="A136" s="1">
        <v>2</v>
      </c>
      <c r="G136" s="1">
        <v>1</v>
      </c>
    </row>
    <row r="137" spans="1:7" x14ac:dyDescent="0.35">
      <c r="A137" s="1">
        <v>2</v>
      </c>
      <c r="G137" s="1">
        <v>1</v>
      </c>
    </row>
    <row r="138" spans="1:7" x14ac:dyDescent="0.35">
      <c r="A138" s="1">
        <v>3</v>
      </c>
      <c r="G138" s="1">
        <v>1</v>
      </c>
    </row>
    <row r="139" spans="1:7" x14ac:dyDescent="0.35">
      <c r="A139" s="1">
        <v>1</v>
      </c>
      <c r="G139" s="1">
        <v>1</v>
      </c>
    </row>
    <row r="140" spans="1:7" x14ac:dyDescent="0.35">
      <c r="A140" s="1">
        <v>1</v>
      </c>
      <c r="G140" s="1">
        <v>1</v>
      </c>
    </row>
    <row r="141" spans="1:7" x14ac:dyDescent="0.35">
      <c r="A141" s="1">
        <v>2</v>
      </c>
      <c r="G141" s="1">
        <v>1</v>
      </c>
    </row>
    <row r="142" spans="1:7" x14ac:dyDescent="0.35">
      <c r="A142" s="1">
        <v>0</v>
      </c>
      <c r="G142" s="1">
        <v>1</v>
      </c>
    </row>
    <row r="143" spans="1:7" x14ac:dyDescent="0.35">
      <c r="A143" s="1">
        <v>2</v>
      </c>
      <c r="G143" s="1">
        <v>1</v>
      </c>
    </row>
    <row r="144" spans="1:7" x14ac:dyDescent="0.35">
      <c r="A144" s="1">
        <v>2</v>
      </c>
      <c r="G144" s="1">
        <v>1</v>
      </c>
    </row>
    <row r="145" spans="1:7" x14ac:dyDescent="0.35">
      <c r="A145" s="1">
        <v>0</v>
      </c>
      <c r="G145" s="1">
        <v>1</v>
      </c>
    </row>
    <row r="146" spans="1:7" x14ac:dyDescent="0.35">
      <c r="A146" s="1">
        <v>3</v>
      </c>
      <c r="G146" s="1">
        <v>1</v>
      </c>
    </row>
    <row r="147" spans="1:7" x14ac:dyDescent="0.35">
      <c r="A147" s="1">
        <v>3</v>
      </c>
      <c r="G147" s="1">
        <v>1</v>
      </c>
    </row>
    <row r="148" spans="1:7" x14ac:dyDescent="0.35">
      <c r="A148" s="1">
        <v>2</v>
      </c>
      <c r="G148" s="1">
        <v>1</v>
      </c>
    </row>
    <row r="149" spans="1:7" x14ac:dyDescent="0.35">
      <c r="A149" s="1">
        <v>2</v>
      </c>
      <c r="G149" s="1">
        <v>1</v>
      </c>
    </row>
    <row r="150" spans="1:7" x14ac:dyDescent="0.35">
      <c r="A150" s="1">
        <v>2</v>
      </c>
      <c r="G150" s="1">
        <v>1</v>
      </c>
    </row>
    <row r="151" spans="1:7" x14ac:dyDescent="0.35">
      <c r="A151" s="1">
        <v>2</v>
      </c>
      <c r="G151" s="1">
        <v>1</v>
      </c>
    </row>
    <row r="152" spans="1:7" x14ac:dyDescent="0.35">
      <c r="A152" s="1">
        <v>0</v>
      </c>
      <c r="G152" s="1">
        <v>1</v>
      </c>
    </row>
    <row r="153" spans="1:7" x14ac:dyDescent="0.35">
      <c r="A153" s="1">
        <v>3</v>
      </c>
      <c r="G153" s="1">
        <v>1</v>
      </c>
    </row>
    <row r="154" spans="1:7" x14ac:dyDescent="0.35">
      <c r="A154" s="1">
        <v>1</v>
      </c>
      <c r="G154" s="1">
        <v>1</v>
      </c>
    </row>
    <row r="155" spans="1:7" x14ac:dyDescent="0.35">
      <c r="A155" s="1">
        <v>0</v>
      </c>
      <c r="G155" s="1">
        <v>1</v>
      </c>
    </row>
    <row r="156" spans="1:7" x14ac:dyDescent="0.35">
      <c r="A156" s="1">
        <v>0</v>
      </c>
      <c r="G156" s="1">
        <v>1</v>
      </c>
    </row>
    <row r="157" spans="1:7" x14ac:dyDescent="0.35">
      <c r="A157" s="1">
        <v>2</v>
      </c>
      <c r="G157" s="1">
        <v>1</v>
      </c>
    </row>
    <row r="158" spans="1:7" x14ac:dyDescent="0.35">
      <c r="A158" s="1">
        <v>1</v>
      </c>
      <c r="G158" s="1">
        <v>1</v>
      </c>
    </row>
    <row r="159" spans="1:7" x14ac:dyDescent="0.35">
      <c r="A159" s="1">
        <v>1</v>
      </c>
      <c r="G159" s="1">
        <v>1</v>
      </c>
    </row>
    <row r="160" spans="1:7" x14ac:dyDescent="0.35">
      <c r="A160" s="1">
        <v>2</v>
      </c>
      <c r="G160" s="1">
        <v>1</v>
      </c>
    </row>
    <row r="161" spans="1:7" x14ac:dyDescent="0.35">
      <c r="A161" s="1">
        <v>2</v>
      </c>
      <c r="G161" s="1">
        <v>1</v>
      </c>
    </row>
    <row r="162" spans="1:7" x14ac:dyDescent="0.35">
      <c r="A162" s="1">
        <v>1</v>
      </c>
      <c r="G162" s="1">
        <v>1</v>
      </c>
    </row>
    <row r="163" spans="1:7" x14ac:dyDescent="0.35">
      <c r="A163" s="1">
        <v>0</v>
      </c>
      <c r="G163" s="1">
        <v>1</v>
      </c>
    </row>
    <row r="164" spans="1:7" x14ac:dyDescent="0.35">
      <c r="A164" s="1">
        <v>1</v>
      </c>
      <c r="G164" s="1">
        <v>1</v>
      </c>
    </row>
    <row r="165" spans="1:7" x14ac:dyDescent="0.35">
      <c r="A165" s="1">
        <v>2</v>
      </c>
      <c r="G165" s="1">
        <v>1</v>
      </c>
    </row>
    <row r="166" spans="1:7" x14ac:dyDescent="0.35">
      <c r="A166" s="1">
        <v>1</v>
      </c>
      <c r="G166" s="1">
        <v>1</v>
      </c>
    </row>
    <row r="167" spans="1:7" x14ac:dyDescent="0.35">
      <c r="A167" s="1">
        <v>3</v>
      </c>
      <c r="G167" s="1">
        <v>1</v>
      </c>
    </row>
    <row r="168" spans="1:7" x14ac:dyDescent="0.35">
      <c r="A168" s="1">
        <v>0</v>
      </c>
      <c r="G168" s="1">
        <v>1</v>
      </c>
    </row>
    <row r="169" spans="1:7" x14ac:dyDescent="0.35">
      <c r="A169" s="1">
        <v>0</v>
      </c>
      <c r="G169" s="1">
        <v>1</v>
      </c>
    </row>
    <row r="170" spans="1:7" x14ac:dyDescent="0.35">
      <c r="A170" s="1">
        <v>2</v>
      </c>
      <c r="G170" s="1">
        <v>1</v>
      </c>
    </row>
    <row r="171" spans="1:7" x14ac:dyDescent="0.35">
      <c r="A171" s="1">
        <v>0</v>
      </c>
      <c r="G171" s="1">
        <v>1</v>
      </c>
    </row>
    <row r="172" spans="1:7" x14ac:dyDescent="0.35">
      <c r="A172" s="1">
        <v>1</v>
      </c>
      <c r="G172" s="1">
        <v>1</v>
      </c>
    </row>
    <row r="173" spans="1:7" x14ac:dyDescent="0.35">
      <c r="A173" s="1">
        <v>3</v>
      </c>
      <c r="G173" s="1">
        <v>1</v>
      </c>
    </row>
    <row r="174" spans="1:7" x14ac:dyDescent="0.35">
      <c r="A174" s="1">
        <v>0</v>
      </c>
      <c r="G174" s="1">
        <v>1</v>
      </c>
    </row>
    <row r="175" spans="1:7" x14ac:dyDescent="0.35">
      <c r="A175" s="1">
        <v>1</v>
      </c>
      <c r="G175" s="1">
        <v>1</v>
      </c>
    </row>
    <row r="176" spans="1:7" x14ac:dyDescent="0.35">
      <c r="A176" s="1">
        <v>2</v>
      </c>
      <c r="G176" s="1">
        <v>1</v>
      </c>
    </row>
    <row r="177" spans="1:7" x14ac:dyDescent="0.35">
      <c r="A177" s="1">
        <v>3</v>
      </c>
      <c r="G177" s="1">
        <v>1</v>
      </c>
    </row>
    <row r="178" spans="1:7" x14ac:dyDescent="0.35">
      <c r="A178" s="1">
        <v>2</v>
      </c>
      <c r="G178" s="1">
        <v>1</v>
      </c>
    </row>
    <row r="179" spans="1:7" x14ac:dyDescent="0.35">
      <c r="A179" s="1">
        <v>3</v>
      </c>
      <c r="G179" s="1">
        <v>1</v>
      </c>
    </row>
    <row r="180" spans="1:7" x14ac:dyDescent="0.35">
      <c r="A180" s="1">
        <v>2</v>
      </c>
      <c r="G180" s="1">
        <v>1</v>
      </c>
    </row>
    <row r="181" spans="1:7" x14ac:dyDescent="0.35">
      <c r="A181" s="1">
        <v>0</v>
      </c>
      <c r="G181" s="1">
        <v>1</v>
      </c>
    </row>
    <row r="182" spans="1:7" x14ac:dyDescent="0.35">
      <c r="A182" s="1">
        <v>2</v>
      </c>
      <c r="G182" s="1">
        <v>1</v>
      </c>
    </row>
    <row r="183" spans="1:7" x14ac:dyDescent="0.35">
      <c r="A183" s="1">
        <v>2</v>
      </c>
      <c r="G183" s="1">
        <v>1</v>
      </c>
    </row>
    <row r="184" spans="1:7" x14ac:dyDescent="0.35">
      <c r="A184" s="1">
        <v>2</v>
      </c>
      <c r="G184" s="1">
        <v>1</v>
      </c>
    </row>
    <row r="185" spans="1:7" x14ac:dyDescent="0.35">
      <c r="A185" s="1">
        <v>1</v>
      </c>
      <c r="G185" s="1">
        <v>1</v>
      </c>
    </row>
    <row r="186" spans="1:7" x14ac:dyDescent="0.35">
      <c r="A186" s="1">
        <v>1</v>
      </c>
      <c r="G186" s="1">
        <v>1</v>
      </c>
    </row>
    <row r="187" spans="1:7" x14ac:dyDescent="0.35">
      <c r="A187" s="1">
        <v>2</v>
      </c>
      <c r="G187" s="1">
        <v>1</v>
      </c>
    </row>
    <row r="188" spans="1:7" x14ac:dyDescent="0.35">
      <c r="A188" s="1">
        <v>1</v>
      </c>
      <c r="G188" s="1">
        <v>1</v>
      </c>
    </row>
    <row r="189" spans="1:7" x14ac:dyDescent="0.35">
      <c r="A189" s="1">
        <v>1</v>
      </c>
      <c r="G189" s="1">
        <v>1</v>
      </c>
    </row>
    <row r="190" spans="1:7" x14ac:dyDescent="0.35">
      <c r="A190" s="1">
        <v>2</v>
      </c>
      <c r="G190" s="1">
        <v>1</v>
      </c>
    </row>
    <row r="191" spans="1:7" x14ac:dyDescent="0.35">
      <c r="A191" s="1">
        <v>2</v>
      </c>
      <c r="G191" s="1">
        <v>1</v>
      </c>
    </row>
    <row r="192" spans="1:7" x14ac:dyDescent="0.35">
      <c r="A192" s="1">
        <v>1</v>
      </c>
      <c r="G192" s="1">
        <v>1</v>
      </c>
    </row>
    <row r="193" spans="1:7" x14ac:dyDescent="0.35">
      <c r="A193" s="1">
        <v>1</v>
      </c>
      <c r="G193" s="1">
        <v>1</v>
      </c>
    </row>
    <row r="194" spans="1:7" x14ac:dyDescent="0.35">
      <c r="A194" s="1">
        <v>2</v>
      </c>
      <c r="G194" s="1">
        <v>1</v>
      </c>
    </row>
    <row r="195" spans="1:7" x14ac:dyDescent="0.35">
      <c r="A195" s="1">
        <v>0</v>
      </c>
      <c r="G195" s="1">
        <v>1</v>
      </c>
    </row>
    <row r="196" spans="1:7" x14ac:dyDescent="0.35">
      <c r="A196" s="1">
        <v>0</v>
      </c>
      <c r="G196" s="1">
        <v>1</v>
      </c>
    </row>
    <row r="197" spans="1:7" x14ac:dyDescent="0.35">
      <c r="A197" s="1">
        <v>0</v>
      </c>
      <c r="G197" s="1">
        <v>1</v>
      </c>
    </row>
    <row r="198" spans="1:7" x14ac:dyDescent="0.35">
      <c r="A198" s="1">
        <v>1</v>
      </c>
      <c r="G198" s="1">
        <v>1</v>
      </c>
    </row>
    <row r="199" spans="1:7" x14ac:dyDescent="0.35">
      <c r="A199" s="1">
        <v>0</v>
      </c>
      <c r="G199" s="1">
        <v>1</v>
      </c>
    </row>
    <row r="200" spans="1:7" x14ac:dyDescent="0.35">
      <c r="A200" s="1">
        <v>2</v>
      </c>
      <c r="G200" s="1">
        <v>1</v>
      </c>
    </row>
    <row r="201" spans="1:7" x14ac:dyDescent="0.35">
      <c r="A201" s="1">
        <v>1</v>
      </c>
      <c r="G201" s="1">
        <v>1</v>
      </c>
    </row>
    <row r="202" spans="1:7" x14ac:dyDescent="0.35">
      <c r="A202" s="1">
        <v>0</v>
      </c>
      <c r="G202" s="1">
        <v>1</v>
      </c>
    </row>
    <row r="203" spans="1:7" x14ac:dyDescent="0.35">
      <c r="A203" s="1">
        <v>3</v>
      </c>
      <c r="G203" s="1">
        <v>1</v>
      </c>
    </row>
    <row r="204" spans="1:7" x14ac:dyDescent="0.35">
      <c r="A204" s="1">
        <v>1</v>
      </c>
      <c r="G204" s="1">
        <v>1</v>
      </c>
    </row>
    <row r="205" spans="1:7" x14ac:dyDescent="0.35">
      <c r="A205" s="1">
        <v>1</v>
      </c>
      <c r="G205" s="1">
        <v>1</v>
      </c>
    </row>
    <row r="206" spans="1:7" x14ac:dyDescent="0.35">
      <c r="A206" s="1">
        <v>1</v>
      </c>
      <c r="G206" s="1">
        <v>1</v>
      </c>
    </row>
    <row r="207" spans="1:7" x14ac:dyDescent="0.35">
      <c r="A207" s="1">
        <v>2</v>
      </c>
      <c r="G207" s="1">
        <v>1</v>
      </c>
    </row>
    <row r="208" spans="1:7" x14ac:dyDescent="0.35">
      <c r="A208" s="1">
        <v>1</v>
      </c>
      <c r="G208" s="1">
        <v>1</v>
      </c>
    </row>
    <row r="209" spans="1:7" x14ac:dyDescent="0.35">
      <c r="A209" s="1">
        <v>1</v>
      </c>
      <c r="G209" s="1">
        <v>1</v>
      </c>
    </row>
    <row r="210" spans="1:7" x14ac:dyDescent="0.35">
      <c r="A210" s="1">
        <v>2</v>
      </c>
      <c r="G210" s="1">
        <v>1</v>
      </c>
    </row>
    <row r="211" spans="1:7" x14ac:dyDescent="0.35">
      <c r="A211" s="1">
        <v>2</v>
      </c>
      <c r="G211" s="1">
        <v>1</v>
      </c>
    </row>
    <row r="212" spans="1:7" x14ac:dyDescent="0.35">
      <c r="A212" s="1">
        <v>3</v>
      </c>
      <c r="G212" s="1">
        <v>1</v>
      </c>
    </row>
    <row r="213" spans="1:7" x14ac:dyDescent="0.35">
      <c r="A213" s="1">
        <v>2</v>
      </c>
      <c r="G213" s="1">
        <v>1</v>
      </c>
    </row>
    <row r="214" spans="1:7" x14ac:dyDescent="0.35">
      <c r="A214" s="1">
        <v>2</v>
      </c>
      <c r="G214" s="1">
        <v>1</v>
      </c>
    </row>
    <row r="215" spans="1:7" x14ac:dyDescent="0.35">
      <c r="A215" s="1">
        <v>2</v>
      </c>
      <c r="G215" s="1">
        <v>1</v>
      </c>
    </row>
    <row r="216" spans="1:7" x14ac:dyDescent="0.35">
      <c r="A216" s="1">
        <v>1</v>
      </c>
      <c r="G216" s="1">
        <v>1</v>
      </c>
    </row>
    <row r="217" spans="1:7" x14ac:dyDescent="0.35">
      <c r="A217" s="1">
        <v>1</v>
      </c>
      <c r="G217" s="1">
        <v>1</v>
      </c>
    </row>
    <row r="218" spans="1:7" x14ac:dyDescent="0.35">
      <c r="A218" s="1">
        <v>2</v>
      </c>
      <c r="G218" s="1">
        <v>1</v>
      </c>
    </row>
    <row r="219" spans="1:7" x14ac:dyDescent="0.35">
      <c r="A219" s="1">
        <v>2</v>
      </c>
      <c r="G219" s="1">
        <v>1</v>
      </c>
    </row>
    <row r="220" spans="1:7" x14ac:dyDescent="0.35">
      <c r="A220" s="1">
        <v>1</v>
      </c>
      <c r="G220" s="1">
        <v>1</v>
      </c>
    </row>
    <row r="221" spans="1:7" x14ac:dyDescent="0.35">
      <c r="A221" s="1">
        <v>0</v>
      </c>
      <c r="G221" s="1">
        <v>1</v>
      </c>
    </row>
    <row r="222" spans="1:7" x14ac:dyDescent="0.35">
      <c r="A222" s="1">
        <v>0</v>
      </c>
      <c r="G222" s="1">
        <v>1</v>
      </c>
    </row>
    <row r="223" spans="1:7" x14ac:dyDescent="0.35">
      <c r="A223" s="1">
        <v>3</v>
      </c>
      <c r="G223" s="1">
        <v>1</v>
      </c>
    </row>
    <row r="224" spans="1:7" x14ac:dyDescent="0.35">
      <c r="A224" s="1">
        <v>2</v>
      </c>
      <c r="G224" s="1">
        <v>1</v>
      </c>
    </row>
    <row r="225" spans="1:7" x14ac:dyDescent="0.35">
      <c r="A225" s="1">
        <v>1</v>
      </c>
      <c r="G225" s="1">
        <v>1</v>
      </c>
    </row>
    <row r="226" spans="1:7" x14ac:dyDescent="0.35">
      <c r="A226" s="1">
        <v>1</v>
      </c>
      <c r="G226" s="1">
        <v>1</v>
      </c>
    </row>
    <row r="227" spans="1:7" x14ac:dyDescent="0.35">
      <c r="A227" s="1">
        <v>3</v>
      </c>
      <c r="G227" s="1">
        <v>1</v>
      </c>
    </row>
    <row r="228" spans="1:7" x14ac:dyDescent="0.35">
      <c r="A228" s="1">
        <v>1</v>
      </c>
      <c r="G228" s="1">
        <v>1</v>
      </c>
    </row>
    <row r="229" spans="1:7" x14ac:dyDescent="0.35">
      <c r="A229" s="1">
        <v>1</v>
      </c>
      <c r="G229" s="1">
        <v>1</v>
      </c>
    </row>
    <row r="230" spans="1:7" x14ac:dyDescent="0.35">
      <c r="A230" s="1">
        <v>3</v>
      </c>
      <c r="G230" s="1">
        <v>1</v>
      </c>
    </row>
    <row r="231" spans="1:7" x14ac:dyDescent="0.35">
      <c r="A231" s="1">
        <v>2</v>
      </c>
      <c r="G231" s="1">
        <v>1</v>
      </c>
    </row>
    <row r="232" spans="1:7" x14ac:dyDescent="0.35">
      <c r="A232" s="1">
        <v>3</v>
      </c>
      <c r="G232" s="1">
        <v>1</v>
      </c>
    </row>
    <row r="233" spans="1:7" x14ac:dyDescent="0.35">
      <c r="A233" s="1">
        <v>3</v>
      </c>
      <c r="G233" s="1">
        <v>1</v>
      </c>
    </row>
    <row r="234" spans="1:7" x14ac:dyDescent="0.35">
      <c r="A234" s="1">
        <v>0</v>
      </c>
      <c r="G234" s="1">
        <v>1</v>
      </c>
    </row>
    <row r="235" spans="1:7" x14ac:dyDescent="0.35">
      <c r="A235" s="1">
        <v>0</v>
      </c>
      <c r="G235" s="1">
        <v>1</v>
      </c>
    </row>
    <row r="236" spans="1:7" x14ac:dyDescent="0.35">
      <c r="A236" s="1">
        <v>2</v>
      </c>
      <c r="G236" s="1">
        <v>1</v>
      </c>
    </row>
    <row r="237" spans="1:7" x14ac:dyDescent="0.35">
      <c r="A237" s="1">
        <v>3</v>
      </c>
      <c r="G237" s="1">
        <v>1</v>
      </c>
    </row>
    <row r="238" spans="1:7" x14ac:dyDescent="0.35">
      <c r="A238" s="1">
        <v>3</v>
      </c>
      <c r="G238" s="1">
        <v>1</v>
      </c>
    </row>
    <row r="239" spans="1:7" x14ac:dyDescent="0.35">
      <c r="A239" s="1">
        <v>2</v>
      </c>
      <c r="G239" s="1">
        <v>1</v>
      </c>
    </row>
    <row r="240" spans="1:7" x14ac:dyDescent="0.35">
      <c r="A240" s="1">
        <v>2</v>
      </c>
      <c r="G240" s="1">
        <v>1</v>
      </c>
    </row>
    <row r="241" spans="1:7" x14ac:dyDescent="0.35">
      <c r="A241" s="1">
        <v>2</v>
      </c>
      <c r="G241" s="1">
        <v>1</v>
      </c>
    </row>
    <row r="242" spans="1:7" x14ac:dyDescent="0.35">
      <c r="A242" s="1">
        <v>2</v>
      </c>
      <c r="G242" s="1">
        <v>1</v>
      </c>
    </row>
    <row r="243" spans="1:7" x14ac:dyDescent="0.35">
      <c r="A243" s="1">
        <v>3</v>
      </c>
      <c r="G243" s="1">
        <v>1</v>
      </c>
    </row>
    <row r="244" spans="1:7" x14ac:dyDescent="0.35">
      <c r="A244" s="1">
        <v>1</v>
      </c>
      <c r="G244" s="1">
        <v>1</v>
      </c>
    </row>
    <row r="245" spans="1:7" x14ac:dyDescent="0.35">
      <c r="A245" s="1">
        <v>2</v>
      </c>
      <c r="G245" s="1">
        <v>1</v>
      </c>
    </row>
    <row r="246" spans="1:7" x14ac:dyDescent="0.35">
      <c r="A246" s="1">
        <v>3</v>
      </c>
      <c r="G246" s="1">
        <v>1</v>
      </c>
    </row>
    <row r="247" spans="1:7" x14ac:dyDescent="0.35">
      <c r="A247" s="1">
        <v>1</v>
      </c>
      <c r="G247" s="1">
        <v>1</v>
      </c>
    </row>
    <row r="248" spans="1:7" x14ac:dyDescent="0.35">
      <c r="A248" s="1">
        <v>3</v>
      </c>
      <c r="G248" s="1">
        <v>1</v>
      </c>
    </row>
    <row r="249" spans="1:7" x14ac:dyDescent="0.35">
      <c r="A249" s="1">
        <v>0</v>
      </c>
      <c r="G249" s="1">
        <v>1</v>
      </c>
    </row>
    <row r="250" spans="1:7" x14ac:dyDescent="0.35">
      <c r="A250" s="1">
        <v>2</v>
      </c>
      <c r="G250" s="1">
        <v>1</v>
      </c>
    </row>
    <row r="251" spans="1:7" x14ac:dyDescent="0.35">
      <c r="A251" s="1">
        <v>1</v>
      </c>
      <c r="G251" s="1">
        <v>1</v>
      </c>
    </row>
    <row r="252" spans="1:7" x14ac:dyDescent="0.35">
      <c r="A252" s="1">
        <v>2</v>
      </c>
      <c r="G252" s="1">
        <v>1</v>
      </c>
    </row>
    <row r="253" spans="1:7" x14ac:dyDescent="0.35">
      <c r="A253" s="1">
        <v>1</v>
      </c>
      <c r="G253" s="1">
        <v>1</v>
      </c>
    </row>
    <row r="254" spans="1:7" x14ac:dyDescent="0.35">
      <c r="A254" s="1">
        <v>2</v>
      </c>
      <c r="G254" s="1">
        <v>1</v>
      </c>
    </row>
    <row r="255" spans="1:7" x14ac:dyDescent="0.35">
      <c r="A255" s="1">
        <v>1</v>
      </c>
      <c r="G255" s="1">
        <v>1</v>
      </c>
    </row>
    <row r="256" spans="1:7" x14ac:dyDescent="0.35">
      <c r="A256" s="1">
        <v>2</v>
      </c>
      <c r="G256" s="1">
        <v>1</v>
      </c>
    </row>
    <row r="257" spans="1:7" x14ac:dyDescent="0.35">
      <c r="A257" s="1">
        <v>2</v>
      </c>
      <c r="G257" s="1">
        <v>1</v>
      </c>
    </row>
    <row r="258" spans="1:7" x14ac:dyDescent="0.35">
      <c r="A258" s="1">
        <v>3</v>
      </c>
      <c r="G258" s="1">
        <v>1</v>
      </c>
    </row>
    <row r="259" spans="1:7" x14ac:dyDescent="0.35">
      <c r="A259" s="1">
        <v>0</v>
      </c>
      <c r="G259" s="1">
        <v>1</v>
      </c>
    </row>
    <row r="260" spans="1:7" x14ac:dyDescent="0.35">
      <c r="A260" s="1">
        <v>1</v>
      </c>
      <c r="G260" s="1">
        <v>1</v>
      </c>
    </row>
    <row r="261" spans="1:7" x14ac:dyDescent="0.35">
      <c r="A261" s="1">
        <v>1</v>
      </c>
      <c r="G261" s="1">
        <v>1</v>
      </c>
    </row>
    <row r="262" spans="1:7" x14ac:dyDescent="0.35">
      <c r="A262" s="1">
        <v>0</v>
      </c>
      <c r="G262" s="1">
        <v>1</v>
      </c>
    </row>
    <row r="263" spans="1:7" x14ac:dyDescent="0.35">
      <c r="A263" s="1">
        <v>3</v>
      </c>
      <c r="G263" s="1">
        <v>1</v>
      </c>
    </row>
    <row r="264" spans="1:7" x14ac:dyDescent="0.35">
      <c r="A264" s="1">
        <v>2</v>
      </c>
      <c r="G264" s="1">
        <v>1</v>
      </c>
    </row>
    <row r="265" spans="1:7" x14ac:dyDescent="0.35">
      <c r="A265" s="1">
        <v>2</v>
      </c>
      <c r="G265" s="1">
        <v>1</v>
      </c>
    </row>
    <row r="266" spans="1:7" x14ac:dyDescent="0.35">
      <c r="A266" s="1">
        <v>3</v>
      </c>
      <c r="G266" s="1">
        <v>1</v>
      </c>
    </row>
    <row r="267" spans="1:7" x14ac:dyDescent="0.35">
      <c r="A267" s="1">
        <v>3</v>
      </c>
      <c r="G267" s="1">
        <v>1</v>
      </c>
    </row>
    <row r="268" spans="1:7" x14ac:dyDescent="0.35">
      <c r="A268" s="1">
        <v>0</v>
      </c>
      <c r="G268" s="1">
        <v>1</v>
      </c>
    </row>
    <row r="269" spans="1:7" x14ac:dyDescent="0.35">
      <c r="A269" s="1">
        <v>2</v>
      </c>
      <c r="G269" s="1">
        <v>1</v>
      </c>
    </row>
    <row r="270" spans="1:7" x14ac:dyDescent="0.35">
      <c r="A270" s="1">
        <v>0</v>
      </c>
      <c r="G270" s="1">
        <v>1</v>
      </c>
    </row>
    <row r="271" spans="1:7" x14ac:dyDescent="0.35">
      <c r="A271" s="1">
        <v>3</v>
      </c>
      <c r="G271" s="1">
        <v>1</v>
      </c>
    </row>
    <row r="272" spans="1:7" x14ac:dyDescent="0.35">
      <c r="A272" s="1">
        <v>1</v>
      </c>
      <c r="G272" s="1">
        <v>1</v>
      </c>
    </row>
    <row r="273" spans="1:7" x14ac:dyDescent="0.35">
      <c r="A273" s="1">
        <v>0</v>
      </c>
      <c r="G273" s="1">
        <v>1</v>
      </c>
    </row>
    <row r="274" spans="1:7" x14ac:dyDescent="0.35">
      <c r="A274" s="1">
        <v>3</v>
      </c>
      <c r="G274" s="1">
        <v>1</v>
      </c>
    </row>
    <row r="275" spans="1:7" x14ac:dyDescent="0.35">
      <c r="A275" s="1">
        <v>2</v>
      </c>
      <c r="G275" s="1">
        <v>1</v>
      </c>
    </row>
    <row r="276" spans="1:7" x14ac:dyDescent="0.35">
      <c r="A276" s="1">
        <v>3</v>
      </c>
      <c r="G276" s="1">
        <v>1</v>
      </c>
    </row>
    <row r="277" spans="1:7" x14ac:dyDescent="0.35">
      <c r="A277" s="1">
        <v>2</v>
      </c>
      <c r="G277" s="1">
        <v>1</v>
      </c>
    </row>
    <row r="278" spans="1:7" x14ac:dyDescent="0.35">
      <c r="A278" s="1">
        <v>1</v>
      </c>
      <c r="G278" s="1">
        <v>1</v>
      </c>
    </row>
    <row r="279" spans="1:7" x14ac:dyDescent="0.35">
      <c r="A279" s="1">
        <v>0</v>
      </c>
      <c r="G279" s="1">
        <v>1</v>
      </c>
    </row>
    <row r="280" spans="1:7" x14ac:dyDescent="0.35">
      <c r="A280" s="1">
        <v>0</v>
      </c>
      <c r="G280" s="1">
        <v>1</v>
      </c>
    </row>
    <row r="281" spans="1:7" x14ac:dyDescent="0.35">
      <c r="A281" s="1">
        <v>1</v>
      </c>
      <c r="G281" s="1">
        <v>1</v>
      </c>
    </row>
    <row r="282" spans="1:7" x14ac:dyDescent="0.35">
      <c r="A282" s="1">
        <v>1</v>
      </c>
      <c r="G282" s="1">
        <v>1</v>
      </c>
    </row>
    <row r="283" spans="1:7" x14ac:dyDescent="0.35">
      <c r="A283" s="1">
        <v>2</v>
      </c>
      <c r="G283" s="1">
        <v>1</v>
      </c>
    </row>
    <row r="284" spans="1:7" x14ac:dyDescent="0.35">
      <c r="A284" s="1">
        <v>1</v>
      </c>
      <c r="G284" s="1">
        <v>1</v>
      </c>
    </row>
    <row r="285" spans="1:7" x14ac:dyDescent="0.35">
      <c r="A285" s="1">
        <v>3</v>
      </c>
      <c r="G285" s="1">
        <v>1</v>
      </c>
    </row>
    <row r="286" spans="1:7" x14ac:dyDescent="0.35">
      <c r="A286" s="1">
        <v>2</v>
      </c>
      <c r="G286" s="1">
        <v>1</v>
      </c>
    </row>
    <row r="287" spans="1:7" x14ac:dyDescent="0.35">
      <c r="A287" s="1">
        <v>2</v>
      </c>
      <c r="G287" s="1">
        <v>1</v>
      </c>
    </row>
    <row r="288" spans="1:7" x14ac:dyDescent="0.35">
      <c r="A288" s="1">
        <v>2</v>
      </c>
      <c r="G288" s="1">
        <v>1</v>
      </c>
    </row>
    <row r="289" spans="1:7" x14ac:dyDescent="0.35">
      <c r="A289" s="1">
        <v>1</v>
      </c>
      <c r="G289" s="1">
        <v>1</v>
      </c>
    </row>
    <row r="290" spans="1:7" x14ac:dyDescent="0.35">
      <c r="A290" s="1">
        <v>1</v>
      </c>
      <c r="G290" s="1">
        <v>1</v>
      </c>
    </row>
    <row r="291" spans="1:7" x14ac:dyDescent="0.35">
      <c r="A291" s="1">
        <v>1</v>
      </c>
      <c r="G291" s="1">
        <v>1</v>
      </c>
    </row>
    <row r="292" spans="1:7" x14ac:dyDescent="0.35">
      <c r="A292" s="1">
        <v>2</v>
      </c>
      <c r="G292" s="1">
        <v>1</v>
      </c>
    </row>
    <row r="293" spans="1:7" x14ac:dyDescent="0.35">
      <c r="A293" s="1">
        <v>2</v>
      </c>
      <c r="G293" s="1">
        <v>1</v>
      </c>
    </row>
    <row r="294" spans="1:7" x14ac:dyDescent="0.35">
      <c r="A294" s="1">
        <v>1</v>
      </c>
      <c r="G294" s="1">
        <v>1</v>
      </c>
    </row>
    <row r="295" spans="1:7" x14ac:dyDescent="0.35">
      <c r="A295" s="1">
        <v>1</v>
      </c>
      <c r="G295" s="1">
        <v>1</v>
      </c>
    </row>
    <row r="296" spans="1:7" x14ac:dyDescent="0.35">
      <c r="A296" s="1">
        <v>1</v>
      </c>
      <c r="G296" s="1">
        <v>1</v>
      </c>
    </row>
    <row r="297" spans="1:7" x14ac:dyDescent="0.35">
      <c r="A297" s="1">
        <v>2</v>
      </c>
      <c r="G297" s="1">
        <v>1</v>
      </c>
    </row>
    <row r="298" spans="1:7" x14ac:dyDescent="0.35">
      <c r="A298" s="1">
        <v>2</v>
      </c>
      <c r="G298" s="1">
        <v>1</v>
      </c>
    </row>
    <row r="299" spans="1:7" x14ac:dyDescent="0.35">
      <c r="A299" s="1">
        <v>2</v>
      </c>
      <c r="G299" s="1">
        <v>1</v>
      </c>
    </row>
    <row r="300" spans="1:7" x14ac:dyDescent="0.35">
      <c r="A300" s="1">
        <v>0</v>
      </c>
      <c r="G300" s="1">
        <v>1</v>
      </c>
    </row>
    <row r="301" spans="1:7" x14ac:dyDescent="0.35">
      <c r="A301" s="1">
        <v>3</v>
      </c>
      <c r="G301" s="1">
        <v>1</v>
      </c>
    </row>
    <row r="302" spans="1:7" x14ac:dyDescent="0.35">
      <c r="A302" s="1">
        <v>3</v>
      </c>
      <c r="G302" s="1">
        <v>1</v>
      </c>
    </row>
    <row r="303" spans="1:7" x14ac:dyDescent="0.35">
      <c r="A303" s="1">
        <v>2</v>
      </c>
      <c r="G303" s="1">
        <v>1</v>
      </c>
    </row>
    <row r="304" spans="1:7" x14ac:dyDescent="0.35">
      <c r="A304" s="1">
        <v>1</v>
      </c>
      <c r="G304" s="1">
        <v>1</v>
      </c>
    </row>
    <row r="305" spans="1:7" x14ac:dyDescent="0.35">
      <c r="A305" s="1">
        <v>1</v>
      </c>
      <c r="G305" s="1">
        <v>1</v>
      </c>
    </row>
    <row r="306" spans="1:7" x14ac:dyDescent="0.35">
      <c r="A306" s="1">
        <v>2</v>
      </c>
      <c r="G306" s="1">
        <v>2</v>
      </c>
    </row>
    <row r="307" spans="1:7" x14ac:dyDescent="0.35">
      <c r="A307" s="1">
        <v>1</v>
      </c>
      <c r="G307" s="1">
        <v>2</v>
      </c>
    </row>
    <row r="308" spans="1:7" x14ac:dyDescent="0.35">
      <c r="A308" s="1">
        <v>1</v>
      </c>
      <c r="G308" s="1">
        <v>2</v>
      </c>
    </row>
    <row r="309" spans="1:7" x14ac:dyDescent="0.35">
      <c r="A309" s="1">
        <v>3</v>
      </c>
      <c r="G309" s="1">
        <v>2</v>
      </c>
    </row>
    <row r="310" spans="1:7" x14ac:dyDescent="0.35">
      <c r="A310" s="1">
        <v>1</v>
      </c>
      <c r="G310" s="1">
        <v>2</v>
      </c>
    </row>
    <row r="311" spans="1:7" x14ac:dyDescent="0.35">
      <c r="A311" s="1">
        <v>2</v>
      </c>
      <c r="G311" s="1">
        <v>2</v>
      </c>
    </row>
    <row r="312" spans="1:7" x14ac:dyDescent="0.35">
      <c r="A312" s="1">
        <v>2</v>
      </c>
      <c r="G312" s="1">
        <v>2</v>
      </c>
    </row>
    <row r="313" spans="1:7" x14ac:dyDescent="0.35">
      <c r="A313" s="1">
        <v>2</v>
      </c>
      <c r="G313" s="1">
        <v>2</v>
      </c>
    </row>
    <row r="314" spans="1:7" x14ac:dyDescent="0.35">
      <c r="A314" s="1">
        <v>1</v>
      </c>
      <c r="G314" s="1">
        <v>2</v>
      </c>
    </row>
    <row r="315" spans="1:7" x14ac:dyDescent="0.35">
      <c r="A315" s="1">
        <v>1</v>
      </c>
      <c r="G315" s="1">
        <v>2</v>
      </c>
    </row>
    <row r="316" spans="1:7" x14ac:dyDescent="0.35">
      <c r="A316" s="1">
        <v>1</v>
      </c>
      <c r="G316" s="1">
        <v>2</v>
      </c>
    </row>
    <row r="317" spans="1:7" x14ac:dyDescent="0.35">
      <c r="A317" s="1">
        <v>3</v>
      </c>
      <c r="G317" s="1">
        <v>2</v>
      </c>
    </row>
    <row r="318" spans="1:7" x14ac:dyDescent="0.35">
      <c r="A318" s="1">
        <v>1</v>
      </c>
      <c r="G318" s="1">
        <v>2</v>
      </c>
    </row>
    <row r="319" spans="1:7" x14ac:dyDescent="0.35">
      <c r="A319" s="1">
        <v>2</v>
      </c>
      <c r="G319" s="1">
        <v>2</v>
      </c>
    </row>
    <row r="320" spans="1:7" x14ac:dyDescent="0.35">
      <c r="A320" s="1">
        <v>1</v>
      </c>
      <c r="G320" s="1">
        <v>2</v>
      </c>
    </row>
    <row r="321" spans="1:7" x14ac:dyDescent="0.35">
      <c r="A321" s="1">
        <v>1</v>
      </c>
      <c r="G321" s="1">
        <v>2</v>
      </c>
    </row>
    <row r="322" spans="1:7" x14ac:dyDescent="0.35">
      <c r="A322" s="1">
        <v>2</v>
      </c>
      <c r="G322" s="1">
        <v>2</v>
      </c>
    </row>
    <row r="323" spans="1:7" x14ac:dyDescent="0.35">
      <c r="A323" s="1">
        <v>2</v>
      </c>
      <c r="G323" s="1">
        <v>2</v>
      </c>
    </row>
    <row r="324" spans="1:7" x14ac:dyDescent="0.35">
      <c r="A324" s="1">
        <v>1</v>
      </c>
      <c r="G324" s="1">
        <v>2</v>
      </c>
    </row>
    <row r="325" spans="1:7" x14ac:dyDescent="0.35">
      <c r="A325" s="1">
        <v>2</v>
      </c>
      <c r="G325" s="1">
        <v>2</v>
      </c>
    </row>
    <row r="326" spans="1:7" x14ac:dyDescent="0.35">
      <c r="A326" s="1">
        <v>2</v>
      </c>
      <c r="G326" s="1">
        <v>2</v>
      </c>
    </row>
    <row r="327" spans="1:7" x14ac:dyDescent="0.35">
      <c r="A327" s="1">
        <v>3</v>
      </c>
      <c r="G327" s="1">
        <v>2</v>
      </c>
    </row>
    <row r="328" spans="1:7" x14ac:dyDescent="0.35">
      <c r="A328" s="1">
        <v>2</v>
      </c>
      <c r="G328" s="1">
        <v>2</v>
      </c>
    </row>
    <row r="329" spans="1:7" x14ac:dyDescent="0.35">
      <c r="A329" s="1">
        <v>2</v>
      </c>
      <c r="G329" s="1">
        <v>2</v>
      </c>
    </row>
    <row r="330" spans="1:7" x14ac:dyDescent="0.35">
      <c r="A330" s="1">
        <v>3</v>
      </c>
      <c r="G330" s="1">
        <v>2</v>
      </c>
    </row>
    <row r="331" spans="1:7" x14ac:dyDescent="0.35">
      <c r="A331" s="1">
        <v>2</v>
      </c>
      <c r="G331" s="1">
        <v>2</v>
      </c>
    </row>
    <row r="332" spans="1:7" x14ac:dyDescent="0.35">
      <c r="A332" s="1">
        <v>0</v>
      </c>
      <c r="G332" s="1">
        <v>2</v>
      </c>
    </row>
    <row r="333" spans="1:7" x14ac:dyDescent="0.35">
      <c r="A333" s="1">
        <v>1</v>
      </c>
      <c r="G333" s="1">
        <v>2</v>
      </c>
    </row>
    <row r="334" spans="1:7" x14ac:dyDescent="0.35">
      <c r="A334" s="1">
        <v>3</v>
      </c>
      <c r="G334" s="1">
        <v>2</v>
      </c>
    </row>
    <row r="335" spans="1:7" x14ac:dyDescent="0.35">
      <c r="A335" s="1">
        <v>0</v>
      </c>
      <c r="G335" s="1">
        <v>2</v>
      </c>
    </row>
    <row r="336" spans="1:7" x14ac:dyDescent="0.35">
      <c r="A336" s="1">
        <v>3</v>
      </c>
      <c r="G336" s="1">
        <v>2</v>
      </c>
    </row>
    <row r="337" spans="1:7" x14ac:dyDescent="0.35">
      <c r="A337" s="1">
        <v>2</v>
      </c>
      <c r="G337" s="1">
        <v>2</v>
      </c>
    </row>
    <row r="338" spans="1:7" x14ac:dyDescent="0.35">
      <c r="A338" s="1">
        <v>1</v>
      </c>
      <c r="G338" s="1">
        <v>2</v>
      </c>
    </row>
    <row r="339" spans="1:7" x14ac:dyDescent="0.35">
      <c r="A339" s="1">
        <v>3</v>
      </c>
      <c r="G339" s="1">
        <v>2</v>
      </c>
    </row>
    <row r="340" spans="1:7" x14ac:dyDescent="0.35">
      <c r="A340" s="1">
        <v>2</v>
      </c>
      <c r="G340" s="1">
        <v>2</v>
      </c>
    </row>
    <row r="341" spans="1:7" x14ac:dyDescent="0.35">
      <c r="A341" s="1">
        <v>2</v>
      </c>
      <c r="G341" s="1">
        <v>2</v>
      </c>
    </row>
    <row r="342" spans="1:7" x14ac:dyDescent="0.35">
      <c r="A342" s="1">
        <v>3</v>
      </c>
      <c r="G342" s="1">
        <v>2</v>
      </c>
    </row>
    <row r="343" spans="1:7" x14ac:dyDescent="0.35">
      <c r="A343" s="1">
        <v>1</v>
      </c>
      <c r="G343" s="1">
        <v>2</v>
      </c>
    </row>
    <row r="344" spans="1:7" x14ac:dyDescent="0.35">
      <c r="A344" s="1">
        <v>1</v>
      </c>
      <c r="G344" s="1">
        <v>2</v>
      </c>
    </row>
    <row r="345" spans="1:7" x14ac:dyDescent="0.35">
      <c r="A345" s="1">
        <v>3</v>
      </c>
      <c r="G345" s="1">
        <v>2</v>
      </c>
    </row>
    <row r="346" spans="1:7" x14ac:dyDescent="0.35">
      <c r="A346" s="1">
        <v>2</v>
      </c>
      <c r="G346" s="1">
        <v>2</v>
      </c>
    </row>
    <row r="347" spans="1:7" x14ac:dyDescent="0.35">
      <c r="A347" s="1">
        <v>2</v>
      </c>
      <c r="G347" s="1">
        <v>2</v>
      </c>
    </row>
    <row r="348" spans="1:7" x14ac:dyDescent="0.35">
      <c r="A348" s="1">
        <v>1</v>
      </c>
      <c r="G348" s="1">
        <v>2</v>
      </c>
    </row>
    <row r="349" spans="1:7" x14ac:dyDescent="0.35">
      <c r="A349" s="1">
        <v>1</v>
      </c>
      <c r="G349" s="1">
        <v>2</v>
      </c>
    </row>
    <row r="350" spans="1:7" x14ac:dyDescent="0.35">
      <c r="A350" s="1">
        <v>2</v>
      </c>
      <c r="G350" s="1">
        <v>2</v>
      </c>
    </row>
    <row r="351" spans="1:7" x14ac:dyDescent="0.35">
      <c r="A351" s="1">
        <v>2</v>
      </c>
      <c r="G351" s="1">
        <v>2</v>
      </c>
    </row>
    <row r="352" spans="1:7" x14ac:dyDescent="0.35">
      <c r="A352" s="1">
        <v>2</v>
      </c>
      <c r="G352" s="1">
        <v>2</v>
      </c>
    </row>
    <row r="353" spans="1:7" x14ac:dyDescent="0.35">
      <c r="A353" s="1">
        <v>2</v>
      </c>
      <c r="G353" s="1">
        <v>2</v>
      </c>
    </row>
    <row r="354" spans="1:7" x14ac:dyDescent="0.35">
      <c r="A354" s="1">
        <v>3</v>
      </c>
      <c r="G354" s="1">
        <v>2</v>
      </c>
    </row>
    <row r="355" spans="1:7" x14ac:dyDescent="0.35">
      <c r="A355" s="1">
        <v>3</v>
      </c>
      <c r="G355" s="1">
        <v>2</v>
      </c>
    </row>
    <row r="356" spans="1:7" x14ac:dyDescent="0.35">
      <c r="A356" s="1">
        <v>2</v>
      </c>
      <c r="G356" s="1">
        <v>2</v>
      </c>
    </row>
    <row r="357" spans="1:7" x14ac:dyDescent="0.35">
      <c r="A357" s="1">
        <v>1</v>
      </c>
      <c r="G357" s="1">
        <v>2</v>
      </c>
    </row>
    <row r="358" spans="1:7" x14ac:dyDescent="0.35">
      <c r="A358" s="1">
        <v>2</v>
      </c>
      <c r="G358" s="1">
        <v>2</v>
      </c>
    </row>
    <row r="359" spans="1:7" x14ac:dyDescent="0.35">
      <c r="A359" s="1">
        <v>2</v>
      </c>
      <c r="G359" s="1">
        <v>2</v>
      </c>
    </row>
    <row r="360" spans="1:7" x14ac:dyDescent="0.35">
      <c r="A360" s="1">
        <v>0</v>
      </c>
      <c r="G360" s="1">
        <v>2</v>
      </c>
    </row>
    <row r="361" spans="1:7" x14ac:dyDescent="0.35">
      <c r="A361" s="1">
        <v>2</v>
      </c>
      <c r="G361" s="1">
        <v>2</v>
      </c>
    </row>
    <row r="362" spans="1:7" x14ac:dyDescent="0.35">
      <c r="A362" s="1">
        <v>0</v>
      </c>
      <c r="G362" s="1">
        <v>2</v>
      </c>
    </row>
    <row r="363" spans="1:7" x14ac:dyDescent="0.35">
      <c r="A363" s="1">
        <v>2</v>
      </c>
      <c r="G363" s="1">
        <v>2</v>
      </c>
    </row>
    <row r="364" spans="1:7" x14ac:dyDescent="0.35">
      <c r="A364" s="1">
        <v>3</v>
      </c>
      <c r="G364" s="1">
        <v>2</v>
      </c>
    </row>
    <row r="365" spans="1:7" x14ac:dyDescent="0.35">
      <c r="A365" s="1">
        <v>2</v>
      </c>
      <c r="G365" s="1">
        <v>2</v>
      </c>
    </row>
    <row r="366" spans="1:7" x14ac:dyDescent="0.35">
      <c r="A366" s="1">
        <v>3</v>
      </c>
      <c r="G366" s="1">
        <v>2</v>
      </c>
    </row>
    <row r="367" spans="1:7" x14ac:dyDescent="0.35">
      <c r="A367" s="1">
        <v>1</v>
      </c>
      <c r="G367" s="1">
        <v>2</v>
      </c>
    </row>
  </sheetData>
  <pageMargins left="0.7" right="0.7" top="0.78740157499999996" bottom="0.78740157499999996" header="0.3" footer="0.3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7"/>
  <sheetViews>
    <sheetView showGridLines="0" topLeftCell="E1" zoomScaleNormal="100" workbookViewId="0">
      <selection activeCell="E4" sqref="E4"/>
    </sheetView>
  </sheetViews>
  <sheetFormatPr baseColWidth="10" defaultColWidth="10.6328125" defaultRowHeight="14.5" x14ac:dyDescent="0.35"/>
  <cols>
    <col min="1" max="1" width="17.81640625" style="1" customWidth="1"/>
    <col min="2" max="2" width="18.81640625" style="1" customWidth="1"/>
    <col min="3" max="3" width="10.6328125" style="1" customWidth="1"/>
    <col min="4" max="4" width="14.08984375" style="1" customWidth="1"/>
    <col min="5" max="5" width="11.7265625" style="1" customWidth="1"/>
    <col min="6" max="6" width="13.7265625" style="1" customWidth="1"/>
    <col min="7" max="7" width="8.54296875" style="1" customWidth="1"/>
    <col min="8" max="8" width="10.81640625" style="1" customWidth="1"/>
    <col min="9" max="9" width="10.6328125" style="1" customWidth="1"/>
    <col min="10" max="10" width="10.36328125" style="1" customWidth="1"/>
    <col min="11" max="11" width="11.6328125" style="1" customWidth="1"/>
    <col min="12" max="12" width="9.7265625" style="1" customWidth="1"/>
    <col min="13" max="13" width="23.90625" style="1" customWidth="1"/>
    <col min="14" max="14" width="24.453125" style="1" customWidth="1"/>
    <col min="15" max="16" width="5.08984375" style="1" customWidth="1"/>
    <col min="17" max="17" width="4.54296875" style="1" customWidth="1"/>
    <col min="18" max="18" width="7.81640625" style="1" customWidth="1"/>
    <col min="19" max="20" width="6.6328125" style="1" customWidth="1"/>
    <col min="21" max="21" width="6.453125" style="1" customWidth="1"/>
    <col min="22" max="22" width="5.7265625" style="1" customWidth="1"/>
    <col min="23" max="23" width="8.08984375" style="1" customWidth="1"/>
    <col min="24" max="24" width="7.7265625" style="1" customWidth="1"/>
    <col min="25" max="25" width="7.81640625" style="1" customWidth="1"/>
    <col min="26" max="28" width="7.6328125" style="1" customWidth="1"/>
    <col min="29" max="29" width="7.7265625" style="1" customWidth="1"/>
    <col min="30" max="16384" width="10.6328125" style="1"/>
  </cols>
  <sheetData>
    <row r="1" spans="1:29" ht="29.65" customHeight="1" x14ac:dyDescent="0.35">
      <c r="A1" s="14" t="s">
        <v>53</v>
      </c>
      <c r="B1" s="15" t="s">
        <v>54</v>
      </c>
      <c r="C1" s="15" t="s">
        <v>55</v>
      </c>
      <c r="D1" s="15" t="s">
        <v>56</v>
      </c>
      <c r="E1" s="15" t="s">
        <v>47</v>
      </c>
      <c r="F1" s="15" t="s">
        <v>48</v>
      </c>
      <c r="G1" s="15" t="s">
        <v>49</v>
      </c>
      <c r="H1" s="15" t="s">
        <v>50</v>
      </c>
      <c r="I1" s="15" t="s">
        <v>51</v>
      </c>
      <c r="J1" s="15" t="s">
        <v>52</v>
      </c>
      <c r="K1" s="15" t="s">
        <v>57</v>
      </c>
      <c r="M1" s="15" t="s">
        <v>58</v>
      </c>
      <c r="N1" s="15" t="s">
        <v>78</v>
      </c>
      <c r="R1" s="29" t="s">
        <v>66</v>
      </c>
      <c r="S1" s="11" t="s">
        <v>60</v>
      </c>
      <c r="T1"/>
      <c r="U1"/>
      <c r="V1"/>
      <c r="W1"/>
    </row>
    <row r="2" spans="1:29" ht="29" x14ac:dyDescent="0.35">
      <c r="A2" s="1">
        <v>0</v>
      </c>
      <c r="B2" s="1">
        <v>1</v>
      </c>
      <c r="C2" s="1">
        <f>_xlfn.RANK.AVG(A2,A:A,1)</f>
        <v>46.5</v>
      </c>
      <c r="D2" s="1">
        <f>_xlfn.RANK.AVG(B2,B:B,1)</f>
        <v>111.5</v>
      </c>
      <c r="E2" s="1">
        <f>AVERAGE(C2:C367)</f>
        <v>183.5</v>
      </c>
      <c r="F2" s="27">
        <f>AVERAGE(D2:D367)</f>
        <v>183.5</v>
      </c>
      <c r="G2" s="1">
        <f t="shared" ref="G2:G65" si="0">C2-$E$2</f>
        <v>-137</v>
      </c>
      <c r="H2" s="1">
        <f>G2^2</f>
        <v>18769</v>
      </c>
      <c r="I2" s="27">
        <f t="shared" ref="I2:I65" si="1">D2-$F$2</f>
        <v>-72</v>
      </c>
      <c r="J2" s="27">
        <f>I2^2</f>
        <v>5184</v>
      </c>
      <c r="K2" s="1">
        <f>G2*I2</f>
        <v>9864</v>
      </c>
      <c r="M2" s="28">
        <f>SUM(K2:K367)/SQRT(SUM(H2:H367)*SUM(J2:J367))</f>
        <v>9.6680844754600537E-2</v>
      </c>
      <c r="N2" s="28">
        <f>CORREL(C2:C367,D2:D367)</f>
        <v>9.6680844754600537E-2</v>
      </c>
      <c r="R2" s="11" t="s">
        <v>59</v>
      </c>
      <c r="S2" s="1">
        <v>0</v>
      </c>
      <c r="T2" s="1">
        <v>1</v>
      </c>
      <c r="U2" s="1">
        <v>2</v>
      </c>
      <c r="V2" s="1" t="s">
        <v>20</v>
      </c>
      <c r="W2" s="30" t="s">
        <v>62</v>
      </c>
    </row>
    <row r="3" spans="1:29" x14ac:dyDescent="0.35">
      <c r="A3" s="1">
        <v>0</v>
      </c>
      <c r="B3" s="1">
        <v>2</v>
      </c>
      <c r="C3" s="1">
        <f t="shared" ref="C3:D66" si="2">_xlfn.RANK.AVG(A3,A:A,1)</f>
        <v>46.5</v>
      </c>
      <c r="D3" s="1">
        <f t="shared" si="2"/>
        <v>236</v>
      </c>
      <c r="G3" s="1">
        <f t="shared" si="0"/>
        <v>-137</v>
      </c>
      <c r="H3" s="1">
        <f t="shared" ref="H3:H66" si="3">G3^2</f>
        <v>18769</v>
      </c>
      <c r="I3" s="27">
        <f t="shared" si="1"/>
        <v>52.5</v>
      </c>
      <c r="J3" s="27">
        <f t="shared" ref="J3:J66" si="4">I3^2</f>
        <v>2756.25</v>
      </c>
      <c r="K3" s="1">
        <f t="shared" ref="K3:K66" si="5">G3*I3</f>
        <v>-7192.5</v>
      </c>
      <c r="L3" s="10"/>
      <c r="M3" s="10"/>
      <c r="R3" s="16">
        <v>0</v>
      </c>
      <c r="S3" s="10">
        <v>12</v>
      </c>
      <c r="T3" s="10">
        <v>36</v>
      </c>
      <c r="U3" s="10">
        <v>4</v>
      </c>
      <c r="V3" s="10"/>
      <c r="W3" s="10">
        <v>52</v>
      </c>
    </row>
    <row r="4" spans="1:29" x14ac:dyDescent="0.35">
      <c r="A4" s="1">
        <v>0</v>
      </c>
      <c r="B4" s="1">
        <v>1</v>
      </c>
      <c r="C4" s="1">
        <f t="shared" si="2"/>
        <v>46.5</v>
      </c>
      <c r="D4" s="1">
        <f t="shared" si="2"/>
        <v>111.5</v>
      </c>
      <c r="G4" s="1">
        <f t="shared" si="0"/>
        <v>-137</v>
      </c>
      <c r="H4" s="1">
        <f t="shared" si="3"/>
        <v>18769</v>
      </c>
      <c r="I4" s="27">
        <f t="shared" si="1"/>
        <v>-72</v>
      </c>
      <c r="J4" s="27">
        <f t="shared" si="4"/>
        <v>5184</v>
      </c>
      <c r="K4" s="1">
        <f t="shared" si="5"/>
        <v>9864</v>
      </c>
      <c r="L4" s="10"/>
      <c r="M4" s="10"/>
      <c r="R4" s="16">
        <v>1</v>
      </c>
      <c r="S4" s="10">
        <v>36</v>
      </c>
      <c r="T4" s="10">
        <v>64</v>
      </c>
      <c r="U4" s="10">
        <v>18</v>
      </c>
      <c r="V4" s="10"/>
      <c r="W4" s="10">
        <v>118</v>
      </c>
    </row>
    <row r="5" spans="1:29" x14ac:dyDescent="0.35">
      <c r="A5" s="1">
        <v>0</v>
      </c>
      <c r="B5" s="1">
        <v>2</v>
      </c>
      <c r="C5" s="1">
        <f t="shared" si="2"/>
        <v>46.5</v>
      </c>
      <c r="D5" s="1">
        <f t="shared" si="2"/>
        <v>236</v>
      </c>
      <c r="G5" s="1">
        <f t="shared" si="0"/>
        <v>-137</v>
      </c>
      <c r="H5" s="1">
        <f t="shared" si="3"/>
        <v>18769</v>
      </c>
      <c r="I5" s="27">
        <f t="shared" si="1"/>
        <v>52.5</v>
      </c>
      <c r="J5" s="27">
        <f t="shared" si="4"/>
        <v>2756.25</v>
      </c>
      <c r="K5" s="1">
        <f t="shared" si="5"/>
        <v>-7192.5</v>
      </c>
      <c r="L5" s="10"/>
      <c r="M5" s="25" t="s">
        <v>42</v>
      </c>
      <c r="R5" s="16">
        <v>2</v>
      </c>
      <c r="S5" s="10">
        <v>31</v>
      </c>
      <c r="T5" s="10">
        <v>73</v>
      </c>
      <c r="U5" s="10">
        <v>27</v>
      </c>
      <c r="V5" s="10"/>
      <c r="W5" s="10">
        <v>131</v>
      </c>
    </row>
    <row r="6" spans="1:29" x14ac:dyDescent="0.35">
      <c r="A6" s="1">
        <v>0</v>
      </c>
      <c r="B6" s="1">
        <v>1</v>
      </c>
      <c r="C6" s="1">
        <f t="shared" si="2"/>
        <v>46.5</v>
      </c>
      <c r="D6" s="1">
        <f t="shared" si="2"/>
        <v>111.5</v>
      </c>
      <c r="G6" s="1">
        <f t="shared" si="0"/>
        <v>-137</v>
      </c>
      <c r="H6" s="1">
        <f t="shared" si="3"/>
        <v>18769</v>
      </c>
      <c r="I6" s="27">
        <f t="shared" si="1"/>
        <v>-72</v>
      </c>
      <c r="J6" s="27">
        <f t="shared" si="4"/>
        <v>5184</v>
      </c>
      <c r="K6" s="1">
        <f t="shared" si="5"/>
        <v>9864</v>
      </c>
      <c r="L6" s="10"/>
      <c r="M6" s="1" t="s">
        <v>43</v>
      </c>
      <c r="N6" s="1">
        <f>M2*SQRT(COUNTA(B2:B367)-2)/SQRT(1-M2^2)</f>
        <v>1.8532345553151626</v>
      </c>
      <c r="R6" s="16">
        <v>3</v>
      </c>
      <c r="S6" s="10">
        <v>13</v>
      </c>
      <c r="T6" s="10">
        <v>39</v>
      </c>
      <c r="U6" s="10">
        <v>13</v>
      </c>
      <c r="V6" s="10"/>
      <c r="W6" s="10">
        <v>65</v>
      </c>
    </row>
    <row r="7" spans="1:29" x14ac:dyDescent="0.35">
      <c r="A7" s="1">
        <v>0</v>
      </c>
      <c r="B7" s="1">
        <v>1</v>
      </c>
      <c r="C7" s="1">
        <f t="shared" si="2"/>
        <v>46.5</v>
      </c>
      <c r="D7" s="1">
        <f t="shared" si="2"/>
        <v>111.5</v>
      </c>
      <c r="G7" s="1">
        <f t="shared" si="0"/>
        <v>-137</v>
      </c>
      <c r="H7" s="1">
        <f t="shared" si="3"/>
        <v>18769</v>
      </c>
      <c r="I7" s="27">
        <f t="shared" si="1"/>
        <v>-72</v>
      </c>
      <c r="J7" s="27">
        <f t="shared" si="4"/>
        <v>5184</v>
      </c>
      <c r="K7" s="1">
        <f t="shared" si="5"/>
        <v>9864</v>
      </c>
      <c r="L7" s="10"/>
      <c r="M7" s="34" t="s">
        <v>70</v>
      </c>
      <c r="N7" s="34"/>
      <c r="O7" s="34"/>
      <c r="P7" s="34"/>
      <c r="Q7" s="12"/>
      <c r="R7" s="16" t="s">
        <v>20</v>
      </c>
      <c r="S7" s="10"/>
      <c r="T7" s="10"/>
      <c r="U7" s="10"/>
      <c r="V7" s="10"/>
      <c r="W7" s="10"/>
    </row>
    <row r="8" spans="1:29" ht="28.9" customHeight="1" x14ac:dyDescent="0.35">
      <c r="A8" s="1">
        <v>0</v>
      </c>
      <c r="B8" s="1">
        <v>1</v>
      </c>
      <c r="C8" s="1">
        <f t="shared" si="2"/>
        <v>46.5</v>
      </c>
      <c r="D8" s="1">
        <f t="shared" si="2"/>
        <v>111.5</v>
      </c>
      <c r="G8" s="1">
        <f t="shared" si="0"/>
        <v>-137</v>
      </c>
      <c r="H8" s="1">
        <f t="shared" si="3"/>
        <v>18769</v>
      </c>
      <c r="I8" s="27">
        <f t="shared" si="1"/>
        <v>-72</v>
      </c>
      <c r="J8" s="27">
        <f t="shared" si="4"/>
        <v>5184</v>
      </c>
      <c r="K8" s="1">
        <f t="shared" si="5"/>
        <v>9864</v>
      </c>
      <c r="L8" s="10"/>
      <c r="M8" s="34" t="s">
        <v>71</v>
      </c>
      <c r="N8" s="34"/>
      <c r="O8" s="34"/>
      <c r="P8" s="34"/>
      <c r="Q8" s="12"/>
      <c r="R8" s="31" t="s">
        <v>62</v>
      </c>
      <c r="S8" s="10">
        <v>92</v>
      </c>
      <c r="T8" s="10">
        <v>212</v>
      </c>
      <c r="U8" s="10">
        <v>62</v>
      </c>
      <c r="V8" s="10"/>
      <c r="W8" s="10">
        <v>366</v>
      </c>
    </row>
    <row r="9" spans="1:29" x14ac:dyDescent="0.35">
      <c r="A9" s="1">
        <v>0</v>
      </c>
      <c r="B9" s="1">
        <v>2</v>
      </c>
      <c r="C9" s="1">
        <f t="shared" si="2"/>
        <v>46.5</v>
      </c>
      <c r="D9" s="1">
        <f t="shared" si="2"/>
        <v>236</v>
      </c>
      <c r="G9" s="1">
        <f t="shared" si="0"/>
        <v>-137</v>
      </c>
      <c r="H9" s="1">
        <f t="shared" si="3"/>
        <v>18769</v>
      </c>
      <c r="I9" s="27">
        <f t="shared" si="1"/>
        <v>52.5</v>
      </c>
      <c r="J9" s="27">
        <f t="shared" si="4"/>
        <v>2756.25</v>
      </c>
      <c r="K9" s="1">
        <f t="shared" si="5"/>
        <v>-7192.5</v>
      </c>
      <c r="M9" s="35">
        <f>_xlfn.T.DIST.2T(ABS(N6),COUNTA(B2:B367)-2)</f>
        <v>6.4657789418902267E-2</v>
      </c>
      <c r="N9" s="34"/>
      <c r="O9" s="34"/>
      <c r="P9" s="34"/>
    </row>
    <row r="10" spans="1:29" x14ac:dyDescent="0.35">
      <c r="A10" s="1">
        <v>0</v>
      </c>
      <c r="B10" s="1">
        <v>3</v>
      </c>
      <c r="C10" s="1">
        <f t="shared" si="2"/>
        <v>46.5</v>
      </c>
      <c r="D10" s="1">
        <f t="shared" si="2"/>
        <v>334</v>
      </c>
      <c r="F10" s="25"/>
      <c r="G10" s="1">
        <f t="shared" si="0"/>
        <v>-137</v>
      </c>
      <c r="H10" s="1">
        <f t="shared" si="3"/>
        <v>18769</v>
      </c>
      <c r="I10" s="27">
        <f t="shared" si="1"/>
        <v>150.5</v>
      </c>
      <c r="J10" s="27">
        <f t="shared" si="4"/>
        <v>22650.25</v>
      </c>
      <c r="K10" s="1">
        <f t="shared" si="5"/>
        <v>-20618.5</v>
      </c>
      <c r="R10" s="25" t="s">
        <v>67</v>
      </c>
    </row>
    <row r="11" spans="1:29" x14ac:dyDescent="0.35">
      <c r="A11" s="1">
        <v>0</v>
      </c>
      <c r="B11" s="1">
        <v>2</v>
      </c>
      <c r="C11" s="1">
        <f t="shared" si="2"/>
        <v>46.5</v>
      </c>
      <c r="D11" s="1">
        <f t="shared" si="2"/>
        <v>236</v>
      </c>
      <c r="G11" s="1">
        <f t="shared" si="0"/>
        <v>-137</v>
      </c>
      <c r="H11" s="1">
        <f t="shared" si="3"/>
        <v>18769</v>
      </c>
      <c r="I11" s="27">
        <f t="shared" si="1"/>
        <v>52.5</v>
      </c>
      <c r="J11" s="27">
        <f t="shared" si="4"/>
        <v>2756.25</v>
      </c>
      <c r="K11" s="1">
        <f t="shared" si="5"/>
        <v>-7192.5</v>
      </c>
      <c r="R11" s="25" t="s">
        <v>69</v>
      </c>
      <c r="S11"/>
      <c r="T11"/>
      <c r="X11" s="1" t="s">
        <v>79</v>
      </c>
    </row>
    <row r="12" spans="1:29" x14ac:dyDescent="0.35">
      <c r="A12" s="1">
        <v>0</v>
      </c>
      <c r="B12" s="1">
        <v>2</v>
      </c>
      <c r="C12" s="1">
        <f t="shared" si="2"/>
        <v>46.5</v>
      </c>
      <c r="D12" s="1">
        <f t="shared" si="2"/>
        <v>236</v>
      </c>
      <c r="F12" s="12"/>
      <c r="G12" s="1">
        <f t="shared" si="0"/>
        <v>-137</v>
      </c>
      <c r="H12" s="1">
        <f t="shared" si="3"/>
        <v>18769</v>
      </c>
      <c r="I12" s="27">
        <f t="shared" si="1"/>
        <v>52.5</v>
      </c>
      <c r="J12" s="27">
        <f t="shared" si="4"/>
        <v>2756.25</v>
      </c>
      <c r="K12" s="1">
        <f t="shared" si="5"/>
        <v>-7192.5</v>
      </c>
      <c r="L12" s="12"/>
      <c r="R12" s="25" t="s">
        <v>68</v>
      </c>
      <c r="X12" s="1" t="s">
        <v>80</v>
      </c>
    </row>
    <row r="13" spans="1:29" ht="14.65" customHeight="1" x14ac:dyDescent="0.35">
      <c r="A13" s="1">
        <v>0</v>
      </c>
      <c r="B13" s="1">
        <v>3</v>
      </c>
      <c r="C13" s="1">
        <f t="shared" si="2"/>
        <v>46.5</v>
      </c>
      <c r="D13" s="1">
        <f t="shared" si="2"/>
        <v>334</v>
      </c>
      <c r="F13" s="12"/>
      <c r="G13" s="1">
        <f t="shared" si="0"/>
        <v>-137</v>
      </c>
      <c r="H13" s="1">
        <f t="shared" si="3"/>
        <v>18769</v>
      </c>
      <c r="I13" s="27">
        <f t="shared" si="1"/>
        <v>150.5</v>
      </c>
      <c r="J13" s="27">
        <f t="shared" si="4"/>
        <v>22650.25</v>
      </c>
      <c r="K13" s="1">
        <f t="shared" si="5"/>
        <v>-20618.5</v>
      </c>
      <c r="L13" s="12"/>
      <c r="R13" s="5"/>
      <c r="S13" s="5" t="s">
        <v>60</v>
      </c>
      <c r="T13" s="5"/>
      <c r="U13" s="5"/>
      <c r="V13" s="1" t="s">
        <v>74</v>
      </c>
      <c r="X13" s="29" t="s">
        <v>76</v>
      </c>
      <c r="Y13" s="11" t="s">
        <v>60</v>
      </c>
      <c r="Z13"/>
      <c r="AA13"/>
      <c r="AB13"/>
      <c r="AC13"/>
    </row>
    <row r="14" spans="1:29" ht="14.65" customHeight="1" x14ac:dyDescent="0.35">
      <c r="A14" s="1">
        <v>0</v>
      </c>
      <c r="B14" s="1">
        <v>2</v>
      </c>
      <c r="C14" s="1">
        <f t="shared" si="2"/>
        <v>46.5</v>
      </c>
      <c r="D14" s="1">
        <f t="shared" si="2"/>
        <v>236</v>
      </c>
      <c r="G14" s="1">
        <f t="shared" si="0"/>
        <v>-137</v>
      </c>
      <c r="H14" s="1">
        <f t="shared" si="3"/>
        <v>18769</v>
      </c>
      <c r="I14" s="27">
        <f t="shared" si="1"/>
        <v>52.5</v>
      </c>
      <c r="J14" s="27">
        <f t="shared" si="4"/>
        <v>2756.25</v>
      </c>
      <c r="K14" s="1">
        <f t="shared" si="5"/>
        <v>-7192.5</v>
      </c>
      <c r="R14" s="5" t="s">
        <v>59</v>
      </c>
      <c r="S14" s="5">
        <v>0</v>
      </c>
      <c r="T14" s="5">
        <v>1</v>
      </c>
      <c r="U14" s="5">
        <v>2</v>
      </c>
      <c r="V14" s="1" t="s">
        <v>75</v>
      </c>
      <c r="X14" s="11" t="s">
        <v>59</v>
      </c>
      <c r="Y14" s="1">
        <v>0</v>
      </c>
      <c r="Z14" s="1">
        <v>1</v>
      </c>
      <c r="AA14" s="1">
        <v>2</v>
      </c>
      <c r="AB14" s="30" t="s">
        <v>62</v>
      </c>
      <c r="AC14"/>
    </row>
    <row r="15" spans="1:29" x14ac:dyDescent="0.35">
      <c r="A15" s="1">
        <v>0</v>
      </c>
      <c r="B15" s="1">
        <v>0</v>
      </c>
      <c r="C15" s="1">
        <f t="shared" si="2"/>
        <v>46.5</v>
      </c>
      <c r="D15" s="1">
        <f t="shared" si="2"/>
        <v>26.5</v>
      </c>
      <c r="G15" s="1">
        <f t="shared" si="0"/>
        <v>-137</v>
      </c>
      <c r="H15" s="1">
        <f t="shared" si="3"/>
        <v>18769</v>
      </c>
      <c r="I15" s="27">
        <f t="shared" si="1"/>
        <v>-157</v>
      </c>
      <c r="J15" s="27">
        <f t="shared" si="4"/>
        <v>24649</v>
      </c>
      <c r="K15" s="1">
        <f t="shared" si="5"/>
        <v>21509</v>
      </c>
      <c r="R15" s="5">
        <v>0</v>
      </c>
      <c r="S15" s="39">
        <f t="shared" ref="S15:U18" si="6">S3/S$8</f>
        <v>0.13043478260869565</v>
      </c>
      <c r="T15" s="32">
        <f t="shared" si="6"/>
        <v>0.16981132075471697</v>
      </c>
      <c r="U15" s="33">
        <f t="shared" si="6"/>
        <v>6.4516129032258063E-2</v>
      </c>
      <c r="V15" s="1">
        <f>W3/$W$8</f>
        <v>0.14207650273224043</v>
      </c>
      <c r="X15" s="16">
        <v>0</v>
      </c>
      <c r="Y15" s="46">
        <v>0.13043478260869565</v>
      </c>
      <c r="Z15" s="46">
        <v>0.16981132075471697</v>
      </c>
      <c r="AA15" s="46">
        <v>6.4516129032258063E-2</v>
      </c>
      <c r="AB15" s="46">
        <v>0.14207650273224043</v>
      </c>
      <c r="AC15"/>
    </row>
    <row r="16" spans="1:29" x14ac:dyDescent="0.35">
      <c r="A16" s="1">
        <v>0</v>
      </c>
      <c r="B16" s="1">
        <v>1</v>
      </c>
      <c r="C16" s="1">
        <f t="shared" si="2"/>
        <v>46.5</v>
      </c>
      <c r="D16" s="1">
        <f t="shared" si="2"/>
        <v>111.5</v>
      </c>
      <c r="G16" s="1">
        <f t="shared" si="0"/>
        <v>-137</v>
      </c>
      <c r="H16" s="1">
        <f t="shared" si="3"/>
        <v>18769</v>
      </c>
      <c r="I16" s="27">
        <f t="shared" si="1"/>
        <v>-72</v>
      </c>
      <c r="J16" s="27">
        <f t="shared" si="4"/>
        <v>5184</v>
      </c>
      <c r="K16" s="1">
        <f t="shared" si="5"/>
        <v>9864</v>
      </c>
      <c r="R16" s="5">
        <v>1</v>
      </c>
      <c r="S16" s="39">
        <f t="shared" si="6"/>
        <v>0.39130434782608697</v>
      </c>
      <c r="T16" s="32">
        <f t="shared" si="6"/>
        <v>0.30188679245283018</v>
      </c>
      <c r="U16" s="33">
        <f t="shared" si="6"/>
        <v>0.29032258064516131</v>
      </c>
      <c r="V16" s="1">
        <f t="shared" ref="V16:V18" si="7">W4/$W$8</f>
        <v>0.32240437158469948</v>
      </c>
      <c r="X16" s="16">
        <v>1</v>
      </c>
      <c r="Y16" s="46">
        <v>0.39130434782608697</v>
      </c>
      <c r="Z16" s="46">
        <v>0.30188679245283018</v>
      </c>
      <c r="AA16" s="46">
        <v>0.29032258064516131</v>
      </c>
      <c r="AB16" s="46">
        <v>0.32240437158469948</v>
      </c>
      <c r="AC16"/>
    </row>
    <row r="17" spans="1:29" x14ac:dyDescent="0.35">
      <c r="A17" s="1">
        <v>0</v>
      </c>
      <c r="B17" s="1">
        <v>1</v>
      </c>
      <c r="C17" s="1">
        <f t="shared" si="2"/>
        <v>46.5</v>
      </c>
      <c r="D17" s="1">
        <f t="shared" si="2"/>
        <v>111.5</v>
      </c>
      <c r="G17" s="1">
        <f t="shared" si="0"/>
        <v>-137</v>
      </c>
      <c r="H17" s="1">
        <f t="shared" si="3"/>
        <v>18769</v>
      </c>
      <c r="I17" s="27">
        <f t="shared" si="1"/>
        <v>-72</v>
      </c>
      <c r="J17" s="27">
        <f t="shared" si="4"/>
        <v>5184</v>
      </c>
      <c r="K17" s="1">
        <f t="shared" si="5"/>
        <v>9864</v>
      </c>
      <c r="R17" s="5">
        <v>2</v>
      </c>
      <c r="S17" s="39">
        <f t="shared" si="6"/>
        <v>0.33695652173913043</v>
      </c>
      <c r="T17" s="32">
        <f t="shared" si="6"/>
        <v>0.34433962264150941</v>
      </c>
      <c r="U17" s="33">
        <f t="shared" si="6"/>
        <v>0.43548387096774194</v>
      </c>
      <c r="V17" s="1">
        <f t="shared" si="7"/>
        <v>0.35792349726775957</v>
      </c>
      <c r="X17" s="16">
        <v>2</v>
      </c>
      <c r="Y17" s="46">
        <v>0.33695652173913043</v>
      </c>
      <c r="Z17" s="46">
        <v>0.34433962264150941</v>
      </c>
      <c r="AA17" s="46">
        <v>0.43548387096774194</v>
      </c>
      <c r="AB17" s="46">
        <v>0.35792349726775957</v>
      </c>
      <c r="AC17"/>
    </row>
    <row r="18" spans="1:29" x14ac:dyDescent="0.35">
      <c r="A18" s="1">
        <v>0</v>
      </c>
      <c r="B18" s="1">
        <v>2</v>
      </c>
      <c r="C18" s="1">
        <f t="shared" si="2"/>
        <v>46.5</v>
      </c>
      <c r="D18" s="1">
        <f t="shared" si="2"/>
        <v>236</v>
      </c>
      <c r="G18" s="1">
        <f t="shared" si="0"/>
        <v>-137</v>
      </c>
      <c r="H18" s="1">
        <f t="shared" si="3"/>
        <v>18769</v>
      </c>
      <c r="I18" s="27">
        <f t="shared" si="1"/>
        <v>52.5</v>
      </c>
      <c r="J18" s="27">
        <f t="shared" si="4"/>
        <v>2756.25</v>
      </c>
      <c r="K18" s="1">
        <f t="shared" si="5"/>
        <v>-7192.5</v>
      </c>
      <c r="R18" s="5">
        <v>3</v>
      </c>
      <c r="S18" s="39">
        <f t="shared" si="6"/>
        <v>0.14130434782608695</v>
      </c>
      <c r="T18" s="32">
        <f t="shared" si="6"/>
        <v>0.18396226415094338</v>
      </c>
      <c r="U18" s="33">
        <f t="shared" si="6"/>
        <v>0.20967741935483872</v>
      </c>
      <c r="V18" s="1">
        <f t="shared" si="7"/>
        <v>0.17759562841530055</v>
      </c>
      <c r="X18" s="16">
        <v>3</v>
      </c>
      <c r="Y18" s="46">
        <v>0.14130434782608695</v>
      </c>
      <c r="Z18" s="46">
        <v>0.18396226415094338</v>
      </c>
      <c r="AA18" s="46">
        <v>0.20967741935483872</v>
      </c>
      <c r="AB18" s="46">
        <v>0.17759562841530055</v>
      </c>
      <c r="AC18"/>
    </row>
    <row r="19" spans="1:29" ht="43.5" x14ac:dyDescent="0.35">
      <c r="A19" s="1">
        <v>0</v>
      </c>
      <c r="B19" s="1">
        <v>0</v>
      </c>
      <c r="C19" s="1">
        <f t="shared" si="2"/>
        <v>46.5</v>
      </c>
      <c r="D19" s="1">
        <f t="shared" si="2"/>
        <v>26.5</v>
      </c>
      <c r="G19" s="1">
        <f t="shared" si="0"/>
        <v>-137</v>
      </c>
      <c r="H19" s="1">
        <f t="shared" si="3"/>
        <v>18769</v>
      </c>
      <c r="I19" s="27">
        <f t="shared" si="1"/>
        <v>-157</v>
      </c>
      <c r="J19" s="27">
        <f t="shared" si="4"/>
        <v>24649</v>
      </c>
      <c r="K19" s="1">
        <f t="shared" si="5"/>
        <v>21509</v>
      </c>
      <c r="R19" s="23"/>
      <c r="S19" s="37"/>
      <c r="T19" s="37"/>
      <c r="U19" s="37"/>
      <c r="X19" s="31" t="s">
        <v>62</v>
      </c>
      <c r="Y19" s="46">
        <v>1</v>
      </c>
      <c r="Z19" s="46">
        <v>1</v>
      </c>
      <c r="AA19" s="46">
        <v>1</v>
      </c>
      <c r="AB19" s="46">
        <v>1</v>
      </c>
      <c r="AC19"/>
    </row>
    <row r="20" spans="1:29" x14ac:dyDescent="0.35">
      <c r="A20" s="1">
        <v>0</v>
      </c>
      <c r="B20" s="1">
        <v>2</v>
      </c>
      <c r="C20" s="1">
        <f t="shared" si="2"/>
        <v>46.5</v>
      </c>
      <c r="D20" s="1">
        <f t="shared" si="2"/>
        <v>236</v>
      </c>
      <c r="G20" s="1">
        <f t="shared" si="0"/>
        <v>-137</v>
      </c>
      <c r="H20" s="1">
        <f t="shared" si="3"/>
        <v>18769</v>
      </c>
      <c r="I20" s="27">
        <f t="shared" si="1"/>
        <v>52.5</v>
      </c>
      <c r="J20" s="27">
        <f t="shared" si="4"/>
        <v>2756.25</v>
      </c>
      <c r="K20" s="1">
        <f t="shared" si="5"/>
        <v>-7192.5</v>
      </c>
      <c r="M20"/>
      <c r="N20"/>
      <c r="O20"/>
      <c r="X20"/>
      <c r="Y20"/>
      <c r="Z20"/>
      <c r="AA20"/>
      <c r="AB20"/>
      <c r="AC20"/>
    </row>
    <row r="21" spans="1:29" x14ac:dyDescent="0.35">
      <c r="A21" s="1">
        <v>0</v>
      </c>
      <c r="B21" s="1">
        <v>0</v>
      </c>
      <c r="C21" s="1">
        <f t="shared" si="2"/>
        <v>46.5</v>
      </c>
      <c r="D21" s="1">
        <f t="shared" si="2"/>
        <v>26.5</v>
      </c>
      <c r="G21" s="1">
        <f t="shared" si="0"/>
        <v>-137</v>
      </c>
      <c r="H21" s="1">
        <f t="shared" si="3"/>
        <v>18769</v>
      </c>
      <c r="I21" s="27">
        <f t="shared" si="1"/>
        <v>-157</v>
      </c>
      <c r="J21" s="27">
        <f t="shared" si="4"/>
        <v>24649</v>
      </c>
      <c r="K21" s="1">
        <f t="shared" si="5"/>
        <v>21509</v>
      </c>
      <c r="N21"/>
      <c r="O21"/>
    </row>
    <row r="22" spans="1:29" x14ac:dyDescent="0.35">
      <c r="A22" s="1">
        <v>0</v>
      </c>
      <c r="B22" s="1">
        <v>1</v>
      </c>
      <c r="C22" s="1">
        <f t="shared" si="2"/>
        <v>46.5</v>
      </c>
      <c r="D22" s="1">
        <f t="shared" si="2"/>
        <v>111.5</v>
      </c>
      <c r="G22" s="1">
        <f t="shared" si="0"/>
        <v>-137</v>
      </c>
      <c r="H22" s="1">
        <f t="shared" si="3"/>
        <v>18769</v>
      </c>
      <c r="I22" s="27">
        <f t="shared" si="1"/>
        <v>-72</v>
      </c>
      <c r="J22" s="27">
        <f t="shared" si="4"/>
        <v>5184</v>
      </c>
      <c r="K22" s="1">
        <f t="shared" si="5"/>
        <v>9864</v>
      </c>
      <c r="M22"/>
      <c r="N22"/>
      <c r="O22"/>
      <c r="R22" s="25" t="s">
        <v>67</v>
      </c>
    </row>
    <row r="23" spans="1:29" x14ac:dyDescent="0.35">
      <c r="A23" s="1">
        <v>0</v>
      </c>
      <c r="B23" s="1">
        <v>2</v>
      </c>
      <c r="C23" s="1">
        <f t="shared" si="2"/>
        <v>46.5</v>
      </c>
      <c r="D23" s="1">
        <f t="shared" si="2"/>
        <v>236</v>
      </c>
      <c r="G23" s="1">
        <f t="shared" si="0"/>
        <v>-137</v>
      </c>
      <c r="H23" s="1">
        <f t="shared" si="3"/>
        <v>18769</v>
      </c>
      <c r="I23" s="27">
        <f t="shared" si="1"/>
        <v>52.5</v>
      </c>
      <c r="J23" s="27">
        <f t="shared" si="4"/>
        <v>2756.25</v>
      </c>
      <c r="K23" s="1">
        <f t="shared" si="5"/>
        <v>-7192.5</v>
      </c>
      <c r="M23"/>
      <c r="N23"/>
      <c r="O23"/>
      <c r="R23" s="25" t="s">
        <v>72</v>
      </c>
      <c r="X23" s="1" t="s">
        <v>79</v>
      </c>
    </row>
    <row r="24" spans="1:29" x14ac:dyDescent="0.35">
      <c r="A24" s="1">
        <v>0</v>
      </c>
      <c r="B24" s="1">
        <v>2</v>
      </c>
      <c r="C24" s="1">
        <f t="shared" si="2"/>
        <v>46.5</v>
      </c>
      <c r="D24" s="1">
        <f t="shared" si="2"/>
        <v>236</v>
      </c>
      <c r="G24" s="1">
        <f t="shared" si="0"/>
        <v>-137</v>
      </c>
      <c r="H24" s="1">
        <f t="shared" si="3"/>
        <v>18769</v>
      </c>
      <c r="I24" s="27">
        <f t="shared" si="1"/>
        <v>52.5</v>
      </c>
      <c r="J24" s="27">
        <f t="shared" si="4"/>
        <v>2756.25</v>
      </c>
      <c r="K24" s="1">
        <f t="shared" si="5"/>
        <v>-7192.5</v>
      </c>
      <c r="R24" s="25" t="s">
        <v>73</v>
      </c>
      <c r="X24" s="1" t="s">
        <v>81</v>
      </c>
    </row>
    <row r="25" spans="1:29" x14ac:dyDescent="0.35">
      <c r="A25" s="1">
        <v>0</v>
      </c>
      <c r="B25" s="1">
        <v>0</v>
      </c>
      <c r="C25" s="1">
        <f t="shared" si="2"/>
        <v>46.5</v>
      </c>
      <c r="D25" s="1">
        <f t="shared" si="2"/>
        <v>26.5</v>
      </c>
      <c r="G25" s="1">
        <f t="shared" si="0"/>
        <v>-137</v>
      </c>
      <c r="H25" s="1">
        <f t="shared" si="3"/>
        <v>18769</v>
      </c>
      <c r="I25" s="27">
        <f t="shared" si="1"/>
        <v>-157</v>
      </c>
      <c r="J25" s="27">
        <f t="shared" si="4"/>
        <v>24649</v>
      </c>
      <c r="K25" s="1">
        <f t="shared" si="5"/>
        <v>21509</v>
      </c>
      <c r="R25" s="5"/>
      <c r="S25" s="5" t="s">
        <v>60</v>
      </c>
      <c r="T25" s="5"/>
      <c r="U25" s="5"/>
      <c r="X25" s="29" t="s">
        <v>76</v>
      </c>
      <c r="Y25" s="11" t="s">
        <v>60</v>
      </c>
      <c r="Z25"/>
      <c r="AA25"/>
      <c r="AB25"/>
    </row>
    <row r="26" spans="1:29" ht="18.75" customHeight="1" x14ac:dyDescent="0.35">
      <c r="A26" s="1">
        <v>0</v>
      </c>
      <c r="B26" s="1">
        <v>2</v>
      </c>
      <c r="C26" s="1">
        <f t="shared" si="2"/>
        <v>46.5</v>
      </c>
      <c r="D26" s="1">
        <f t="shared" si="2"/>
        <v>236</v>
      </c>
      <c r="G26" s="1">
        <f t="shared" si="0"/>
        <v>-137</v>
      </c>
      <c r="H26" s="1">
        <f t="shared" si="3"/>
        <v>18769</v>
      </c>
      <c r="I26" s="27">
        <f t="shared" si="1"/>
        <v>52.5</v>
      </c>
      <c r="J26" s="27">
        <f t="shared" si="4"/>
        <v>2756.25</v>
      </c>
      <c r="K26" s="1">
        <f t="shared" si="5"/>
        <v>-7192.5</v>
      </c>
      <c r="R26" s="5" t="s">
        <v>59</v>
      </c>
      <c r="S26" s="5">
        <v>0</v>
      </c>
      <c r="T26" s="5">
        <v>1</v>
      </c>
      <c r="U26" s="5">
        <v>2</v>
      </c>
      <c r="X26" s="11" t="s">
        <v>59</v>
      </c>
      <c r="Y26" s="1">
        <v>0</v>
      </c>
      <c r="Z26" s="1">
        <v>1</v>
      </c>
      <c r="AA26" s="1">
        <v>2</v>
      </c>
      <c r="AB26" s="30" t="s">
        <v>77</v>
      </c>
    </row>
    <row r="27" spans="1:29" x14ac:dyDescent="0.35">
      <c r="A27" s="1">
        <v>0</v>
      </c>
      <c r="B27" s="1">
        <v>0</v>
      </c>
      <c r="C27" s="1">
        <f t="shared" si="2"/>
        <v>46.5</v>
      </c>
      <c r="D27" s="1">
        <f t="shared" si="2"/>
        <v>26.5</v>
      </c>
      <c r="G27" s="1">
        <f t="shared" si="0"/>
        <v>-137</v>
      </c>
      <c r="H27" s="1">
        <f t="shared" si="3"/>
        <v>18769</v>
      </c>
      <c r="I27" s="27">
        <f t="shared" si="1"/>
        <v>-157</v>
      </c>
      <c r="J27" s="27">
        <f t="shared" si="4"/>
        <v>24649</v>
      </c>
      <c r="K27" s="1">
        <f t="shared" si="5"/>
        <v>21509</v>
      </c>
      <c r="R27" s="5">
        <v>0</v>
      </c>
      <c r="S27" s="39">
        <f t="shared" ref="S27:U30" si="8">S3/$W3</f>
        <v>0.23076923076923078</v>
      </c>
      <c r="T27" s="39">
        <f t="shared" si="8"/>
        <v>0.69230769230769229</v>
      </c>
      <c r="U27" s="39">
        <f t="shared" si="8"/>
        <v>7.6923076923076927E-2</v>
      </c>
      <c r="X27" s="16">
        <v>0</v>
      </c>
      <c r="Y27" s="46">
        <v>0.23076923076923078</v>
      </c>
      <c r="Z27" s="46">
        <v>0.69230769230769229</v>
      </c>
      <c r="AA27" s="46">
        <v>7.6923076923076927E-2</v>
      </c>
      <c r="AB27" s="46">
        <v>1</v>
      </c>
    </row>
    <row r="28" spans="1:29" x14ac:dyDescent="0.35">
      <c r="A28" s="1">
        <v>0</v>
      </c>
      <c r="B28" s="1">
        <v>3</v>
      </c>
      <c r="C28" s="1">
        <f t="shared" si="2"/>
        <v>46.5</v>
      </c>
      <c r="D28" s="1">
        <f t="shared" si="2"/>
        <v>334</v>
      </c>
      <c r="G28" s="1">
        <f t="shared" si="0"/>
        <v>-137</v>
      </c>
      <c r="H28" s="1">
        <f t="shared" si="3"/>
        <v>18769</v>
      </c>
      <c r="I28" s="27">
        <f t="shared" si="1"/>
        <v>150.5</v>
      </c>
      <c r="J28" s="27">
        <f t="shared" si="4"/>
        <v>22650.25</v>
      </c>
      <c r="K28" s="1">
        <f t="shared" si="5"/>
        <v>-20618.5</v>
      </c>
      <c r="R28" s="5">
        <v>1</v>
      </c>
      <c r="S28" s="32">
        <f t="shared" si="8"/>
        <v>0.30508474576271188</v>
      </c>
      <c r="T28" s="32">
        <f t="shared" si="8"/>
        <v>0.5423728813559322</v>
      </c>
      <c r="U28" s="32">
        <f t="shared" si="8"/>
        <v>0.15254237288135594</v>
      </c>
      <c r="X28" s="16">
        <v>1</v>
      </c>
      <c r="Y28" s="46">
        <v>0.30508474576271188</v>
      </c>
      <c r="Z28" s="46">
        <v>0.5423728813559322</v>
      </c>
      <c r="AA28" s="46">
        <v>0.15254237288135594</v>
      </c>
      <c r="AB28" s="46">
        <v>1</v>
      </c>
    </row>
    <row r="29" spans="1:29" x14ac:dyDescent="0.35">
      <c r="A29" s="1">
        <v>0</v>
      </c>
      <c r="B29" s="1">
        <v>1</v>
      </c>
      <c r="C29" s="1">
        <f t="shared" si="2"/>
        <v>46.5</v>
      </c>
      <c r="D29" s="1">
        <f t="shared" si="2"/>
        <v>111.5</v>
      </c>
      <c r="G29" s="1">
        <f t="shared" si="0"/>
        <v>-137</v>
      </c>
      <c r="H29" s="1">
        <f t="shared" si="3"/>
        <v>18769</v>
      </c>
      <c r="I29" s="27">
        <f t="shared" si="1"/>
        <v>-72</v>
      </c>
      <c r="J29" s="27">
        <f t="shared" si="4"/>
        <v>5184</v>
      </c>
      <c r="K29" s="1">
        <f t="shared" si="5"/>
        <v>9864</v>
      </c>
      <c r="R29" s="5">
        <v>2</v>
      </c>
      <c r="S29" s="33">
        <f t="shared" si="8"/>
        <v>0.23664122137404581</v>
      </c>
      <c r="T29" s="33">
        <f t="shared" si="8"/>
        <v>0.5572519083969466</v>
      </c>
      <c r="U29" s="33">
        <f t="shared" si="8"/>
        <v>0.20610687022900764</v>
      </c>
      <c r="X29" s="16">
        <v>2</v>
      </c>
      <c r="Y29" s="46">
        <v>0.23664122137404581</v>
      </c>
      <c r="Z29" s="46">
        <v>0.5572519083969466</v>
      </c>
      <c r="AA29" s="46">
        <v>0.20610687022900764</v>
      </c>
      <c r="AB29" s="46">
        <v>1</v>
      </c>
    </row>
    <row r="30" spans="1:29" x14ac:dyDescent="0.35">
      <c r="A30" s="1">
        <v>0</v>
      </c>
      <c r="B30" s="1">
        <v>0</v>
      </c>
      <c r="C30" s="1">
        <f t="shared" si="2"/>
        <v>46.5</v>
      </c>
      <c r="D30" s="1">
        <f t="shared" si="2"/>
        <v>26.5</v>
      </c>
      <c r="G30" s="1">
        <f t="shared" si="0"/>
        <v>-137</v>
      </c>
      <c r="H30" s="1">
        <f t="shared" si="3"/>
        <v>18769</v>
      </c>
      <c r="I30" s="27">
        <f t="shared" si="1"/>
        <v>-157</v>
      </c>
      <c r="J30" s="27">
        <f t="shared" si="4"/>
        <v>24649</v>
      </c>
      <c r="K30" s="1">
        <f t="shared" si="5"/>
        <v>21509</v>
      </c>
      <c r="R30" s="5">
        <v>3</v>
      </c>
      <c r="S30" s="38">
        <f t="shared" si="8"/>
        <v>0.2</v>
      </c>
      <c r="T30" s="38">
        <f t="shared" si="8"/>
        <v>0.6</v>
      </c>
      <c r="U30" s="38">
        <f t="shared" si="8"/>
        <v>0.2</v>
      </c>
      <c r="X30" s="16">
        <v>3</v>
      </c>
      <c r="Y30" s="46">
        <v>0.2</v>
      </c>
      <c r="Z30" s="46">
        <v>0.6</v>
      </c>
      <c r="AA30" s="46">
        <v>0.2</v>
      </c>
      <c r="AB30" s="46">
        <v>1</v>
      </c>
    </row>
    <row r="31" spans="1:29" ht="15" customHeight="1" x14ac:dyDescent="0.35">
      <c r="A31" s="1">
        <v>0</v>
      </c>
      <c r="B31" s="1">
        <v>0</v>
      </c>
      <c r="C31" s="1">
        <f t="shared" si="2"/>
        <v>46.5</v>
      </c>
      <c r="D31" s="1">
        <f t="shared" si="2"/>
        <v>26.5</v>
      </c>
      <c r="G31" s="1">
        <f t="shared" si="0"/>
        <v>-137</v>
      </c>
      <c r="H31" s="1">
        <f t="shared" si="3"/>
        <v>18769</v>
      </c>
      <c r="I31" s="27">
        <f t="shared" si="1"/>
        <v>-157</v>
      </c>
      <c r="J31" s="27">
        <f t="shared" si="4"/>
        <v>24649</v>
      </c>
      <c r="K31" s="1">
        <f t="shared" si="5"/>
        <v>21509</v>
      </c>
      <c r="S31" s="36">
        <f>S8/$W$8</f>
        <v>0.25136612021857924</v>
      </c>
      <c r="T31" s="36">
        <f>T8/$W$8</f>
        <v>0.57923497267759561</v>
      </c>
      <c r="U31" s="36">
        <f>U8/$W$8</f>
        <v>0.16939890710382513</v>
      </c>
      <c r="X31" s="31" t="s">
        <v>77</v>
      </c>
      <c r="Y31" s="46">
        <v>0.25136612021857924</v>
      </c>
      <c r="Z31" s="46">
        <v>0.57923497267759561</v>
      </c>
      <c r="AA31" s="46">
        <v>0.16939890710382513</v>
      </c>
      <c r="AB31" s="46">
        <v>1</v>
      </c>
    </row>
    <row r="32" spans="1:29" x14ac:dyDescent="0.35">
      <c r="A32" s="1">
        <v>0</v>
      </c>
      <c r="B32" s="1">
        <v>2</v>
      </c>
      <c r="C32" s="1">
        <f t="shared" si="2"/>
        <v>46.5</v>
      </c>
      <c r="D32" s="1">
        <f t="shared" si="2"/>
        <v>236</v>
      </c>
      <c r="G32" s="1">
        <f t="shared" si="0"/>
        <v>-137</v>
      </c>
      <c r="H32" s="1">
        <f t="shared" si="3"/>
        <v>18769</v>
      </c>
      <c r="I32" s="27">
        <f t="shared" si="1"/>
        <v>52.5</v>
      </c>
      <c r="J32" s="27">
        <f t="shared" si="4"/>
        <v>2756.25</v>
      </c>
      <c r="K32" s="1">
        <f t="shared" si="5"/>
        <v>-7192.5</v>
      </c>
    </row>
    <row r="33" spans="1:11" x14ac:dyDescent="0.35">
      <c r="A33" s="1">
        <v>0</v>
      </c>
      <c r="B33" s="1">
        <v>1</v>
      </c>
      <c r="C33" s="1">
        <f t="shared" si="2"/>
        <v>46.5</v>
      </c>
      <c r="D33" s="1">
        <f t="shared" si="2"/>
        <v>111.5</v>
      </c>
      <c r="G33" s="1">
        <f t="shared" si="0"/>
        <v>-137</v>
      </c>
      <c r="H33" s="1">
        <f t="shared" si="3"/>
        <v>18769</v>
      </c>
      <c r="I33" s="27">
        <f t="shared" si="1"/>
        <v>-72</v>
      </c>
      <c r="J33" s="27">
        <f t="shared" si="4"/>
        <v>5184</v>
      </c>
      <c r="K33" s="1">
        <f t="shared" si="5"/>
        <v>9864</v>
      </c>
    </row>
    <row r="34" spans="1:11" x14ac:dyDescent="0.35">
      <c r="A34" s="1">
        <v>0</v>
      </c>
      <c r="B34" s="1">
        <v>2</v>
      </c>
      <c r="C34" s="1">
        <f t="shared" si="2"/>
        <v>46.5</v>
      </c>
      <c r="D34" s="1">
        <f t="shared" si="2"/>
        <v>236</v>
      </c>
      <c r="G34" s="1">
        <f t="shared" si="0"/>
        <v>-137</v>
      </c>
      <c r="H34" s="1">
        <f t="shared" si="3"/>
        <v>18769</v>
      </c>
      <c r="I34" s="27">
        <f t="shared" si="1"/>
        <v>52.5</v>
      </c>
      <c r="J34" s="27">
        <f t="shared" si="4"/>
        <v>2756.25</v>
      </c>
      <c r="K34" s="1">
        <f t="shared" si="5"/>
        <v>-7192.5</v>
      </c>
    </row>
    <row r="35" spans="1:11" x14ac:dyDescent="0.35">
      <c r="A35" s="1">
        <v>0</v>
      </c>
      <c r="B35" s="1">
        <v>1</v>
      </c>
      <c r="C35" s="1">
        <f t="shared" si="2"/>
        <v>46.5</v>
      </c>
      <c r="D35" s="1">
        <f t="shared" si="2"/>
        <v>111.5</v>
      </c>
      <c r="G35" s="1">
        <f t="shared" si="0"/>
        <v>-137</v>
      </c>
      <c r="H35" s="1">
        <f t="shared" si="3"/>
        <v>18769</v>
      </c>
      <c r="I35" s="27">
        <f t="shared" si="1"/>
        <v>-72</v>
      </c>
      <c r="J35" s="27">
        <f t="shared" si="4"/>
        <v>5184</v>
      </c>
      <c r="K35" s="1">
        <f t="shared" si="5"/>
        <v>9864</v>
      </c>
    </row>
    <row r="36" spans="1:11" x14ac:dyDescent="0.35">
      <c r="A36" s="1">
        <v>0</v>
      </c>
      <c r="B36" s="1">
        <v>1</v>
      </c>
      <c r="C36" s="1">
        <f t="shared" si="2"/>
        <v>46.5</v>
      </c>
      <c r="D36" s="1">
        <f t="shared" si="2"/>
        <v>111.5</v>
      </c>
      <c r="G36" s="1">
        <f t="shared" si="0"/>
        <v>-137</v>
      </c>
      <c r="H36" s="1">
        <f t="shared" si="3"/>
        <v>18769</v>
      </c>
      <c r="I36" s="27">
        <f t="shared" si="1"/>
        <v>-72</v>
      </c>
      <c r="J36" s="27">
        <f t="shared" si="4"/>
        <v>5184</v>
      </c>
      <c r="K36" s="1">
        <f t="shared" si="5"/>
        <v>9864</v>
      </c>
    </row>
    <row r="37" spans="1:11" x14ac:dyDescent="0.35">
      <c r="A37" s="1">
        <v>0</v>
      </c>
      <c r="B37" s="1">
        <v>1</v>
      </c>
      <c r="C37" s="1">
        <f t="shared" si="2"/>
        <v>46.5</v>
      </c>
      <c r="D37" s="1">
        <f t="shared" si="2"/>
        <v>111.5</v>
      </c>
      <c r="G37" s="1">
        <f t="shared" si="0"/>
        <v>-137</v>
      </c>
      <c r="H37" s="1">
        <f t="shared" si="3"/>
        <v>18769</v>
      </c>
      <c r="I37" s="27">
        <f t="shared" si="1"/>
        <v>-72</v>
      </c>
      <c r="J37" s="27">
        <f t="shared" si="4"/>
        <v>5184</v>
      </c>
      <c r="K37" s="1">
        <f t="shared" si="5"/>
        <v>9864</v>
      </c>
    </row>
    <row r="38" spans="1:11" x14ac:dyDescent="0.35">
      <c r="A38" s="1">
        <v>0</v>
      </c>
      <c r="B38" s="1">
        <v>1</v>
      </c>
      <c r="C38" s="1">
        <f t="shared" si="2"/>
        <v>46.5</v>
      </c>
      <c r="D38" s="1">
        <f t="shared" si="2"/>
        <v>111.5</v>
      </c>
      <c r="G38" s="1">
        <f t="shared" si="0"/>
        <v>-137</v>
      </c>
      <c r="H38" s="1">
        <f t="shared" si="3"/>
        <v>18769</v>
      </c>
      <c r="I38" s="27">
        <f t="shared" si="1"/>
        <v>-72</v>
      </c>
      <c r="J38" s="27">
        <f t="shared" si="4"/>
        <v>5184</v>
      </c>
      <c r="K38" s="1">
        <f t="shared" si="5"/>
        <v>9864</v>
      </c>
    </row>
    <row r="39" spans="1:11" x14ac:dyDescent="0.35">
      <c r="A39" s="1">
        <v>0</v>
      </c>
      <c r="B39" s="1">
        <v>2</v>
      </c>
      <c r="C39" s="1">
        <f t="shared" si="2"/>
        <v>46.5</v>
      </c>
      <c r="D39" s="1">
        <f t="shared" si="2"/>
        <v>236</v>
      </c>
      <c r="G39" s="1">
        <f t="shared" si="0"/>
        <v>-137</v>
      </c>
      <c r="H39" s="1">
        <f t="shared" si="3"/>
        <v>18769</v>
      </c>
      <c r="I39" s="27">
        <f t="shared" si="1"/>
        <v>52.5</v>
      </c>
      <c r="J39" s="27">
        <f t="shared" si="4"/>
        <v>2756.25</v>
      </c>
      <c r="K39" s="1">
        <f t="shared" si="5"/>
        <v>-7192.5</v>
      </c>
    </row>
    <row r="40" spans="1:11" x14ac:dyDescent="0.35">
      <c r="A40" s="1">
        <v>0</v>
      </c>
      <c r="B40" s="1">
        <v>3</v>
      </c>
      <c r="C40" s="1">
        <f t="shared" si="2"/>
        <v>46.5</v>
      </c>
      <c r="D40" s="1">
        <f t="shared" si="2"/>
        <v>334</v>
      </c>
      <c r="G40" s="1">
        <f t="shared" si="0"/>
        <v>-137</v>
      </c>
      <c r="H40" s="1">
        <f t="shared" si="3"/>
        <v>18769</v>
      </c>
      <c r="I40" s="27">
        <f t="shared" si="1"/>
        <v>150.5</v>
      </c>
      <c r="J40" s="27">
        <f t="shared" si="4"/>
        <v>22650.25</v>
      </c>
      <c r="K40" s="1">
        <f t="shared" si="5"/>
        <v>-20618.5</v>
      </c>
    </row>
    <row r="41" spans="1:11" x14ac:dyDescent="0.35">
      <c r="A41" s="1">
        <v>0</v>
      </c>
      <c r="B41" s="1">
        <v>1</v>
      </c>
      <c r="C41" s="1">
        <f t="shared" si="2"/>
        <v>46.5</v>
      </c>
      <c r="D41" s="1">
        <f t="shared" si="2"/>
        <v>111.5</v>
      </c>
      <c r="G41" s="1">
        <f t="shared" si="0"/>
        <v>-137</v>
      </c>
      <c r="H41" s="1">
        <f t="shared" si="3"/>
        <v>18769</v>
      </c>
      <c r="I41" s="27">
        <f t="shared" si="1"/>
        <v>-72</v>
      </c>
      <c r="J41" s="27">
        <f t="shared" si="4"/>
        <v>5184</v>
      </c>
      <c r="K41" s="1">
        <f t="shared" si="5"/>
        <v>9864</v>
      </c>
    </row>
    <row r="42" spans="1:11" x14ac:dyDescent="0.35">
      <c r="A42" s="1">
        <v>0</v>
      </c>
      <c r="B42" s="1">
        <v>3</v>
      </c>
      <c r="C42" s="1">
        <f t="shared" si="2"/>
        <v>46.5</v>
      </c>
      <c r="D42" s="1">
        <f t="shared" si="2"/>
        <v>334</v>
      </c>
      <c r="G42" s="1">
        <f t="shared" si="0"/>
        <v>-137</v>
      </c>
      <c r="H42" s="1">
        <f t="shared" si="3"/>
        <v>18769</v>
      </c>
      <c r="I42" s="27">
        <f t="shared" si="1"/>
        <v>150.5</v>
      </c>
      <c r="J42" s="27">
        <f t="shared" si="4"/>
        <v>22650.25</v>
      </c>
      <c r="K42" s="1">
        <f t="shared" si="5"/>
        <v>-20618.5</v>
      </c>
    </row>
    <row r="43" spans="1:11" x14ac:dyDescent="0.35">
      <c r="A43" s="1">
        <v>0</v>
      </c>
      <c r="B43" s="1">
        <v>1</v>
      </c>
      <c r="C43" s="1">
        <f t="shared" si="2"/>
        <v>46.5</v>
      </c>
      <c r="D43" s="1">
        <f t="shared" si="2"/>
        <v>111.5</v>
      </c>
      <c r="G43" s="1">
        <f t="shared" si="0"/>
        <v>-137</v>
      </c>
      <c r="H43" s="1">
        <f t="shared" si="3"/>
        <v>18769</v>
      </c>
      <c r="I43" s="27">
        <f t="shared" si="1"/>
        <v>-72</v>
      </c>
      <c r="J43" s="27">
        <f t="shared" si="4"/>
        <v>5184</v>
      </c>
      <c r="K43" s="1">
        <f t="shared" si="5"/>
        <v>9864</v>
      </c>
    </row>
    <row r="44" spans="1:11" x14ac:dyDescent="0.35">
      <c r="A44" s="1">
        <v>0</v>
      </c>
      <c r="B44" s="1">
        <v>3</v>
      </c>
      <c r="C44" s="1">
        <f t="shared" si="2"/>
        <v>46.5</v>
      </c>
      <c r="D44" s="1">
        <f t="shared" si="2"/>
        <v>334</v>
      </c>
      <c r="G44" s="1">
        <f t="shared" si="0"/>
        <v>-137</v>
      </c>
      <c r="H44" s="1">
        <f t="shared" si="3"/>
        <v>18769</v>
      </c>
      <c r="I44" s="27">
        <f t="shared" si="1"/>
        <v>150.5</v>
      </c>
      <c r="J44" s="27">
        <f t="shared" si="4"/>
        <v>22650.25</v>
      </c>
      <c r="K44" s="1">
        <f t="shared" si="5"/>
        <v>-20618.5</v>
      </c>
    </row>
    <row r="45" spans="1:11" x14ac:dyDescent="0.35">
      <c r="A45" s="1">
        <v>0</v>
      </c>
      <c r="B45" s="1">
        <v>2</v>
      </c>
      <c r="C45" s="1">
        <f t="shared" si="2"/>
        <v>46.5</v>
      </c>
      <c r="D45" s="1">
        <f t="shared" si="2"/>
        <v>236</v>
      </c>
      <c r="G45" s="1">
        <f t="shared" si="0"/>
        <v>-137</v>
      </c>
      <c r="H45" s="1">
        <f t="shared" si="3"/>
        <v>18769</v>
      </c>
      <c r="I45" s="27">
        <f t="shared" si="1"/>
        <v>52.5</v>
      </c>
      <c r="J45" s="27">
        <f t="shared" si="4"/>
        <v>2756.25</v>
      </c>
      <c r="K45" s="1">
        <f t="shared" si="5"/>
        <v>-7192.5</v>
      </c>
    </row>
    <row r="46" spans="1:11" x14ac:dyDescent="0.35">
      <c r="A46" s="1">
        <v>0</v>
      </c>
      <c r="B46" s="1">
        <v>1</v>
      </c>
      <c r="C46" s="1">
        <f t="shared" si="2"/>
        <v>46.5</v>
      </c>
      <c r="D46" s="1">
        <f t="shared" si="2"/>
        <v>111.5</v>
      </c>
      <c r="G46" s="1">
        <f t="shared" si="0"/>
        <v>-137</v>
      </c>
      <c r="H46" s="1">
        <f t="shared" si="3"/>
        <v>18769</v>
      </c>
      <c r="I46" s="27">
        <f t="shared" si="1"/>
        <v>-72</v>
      </c>
      <c r="J46" s="27">
        <f t="shared" si="4"/>
        <v>5184</v>
      </c>
      <c r="K46" s="1">
        <f t="shared" si="5"/>
        <v>9864</v>
      </c>
    </row>
    <row r="47" spans="1:11" x14ac:dyDescent="0.35">
      <c r="A47" s="1">
        <v>0</v>
      </c>
      <c r="B47" s="1">
        <v>1</v>
      </c>
      <c r="C47" s="1">
        <f t="shared" si="2"/>
        <v>46.5</v>
      </c>
      <c r="D47" s="1">
        <f t="shared" si="2"/>
        <v>111.5</v>
      </c>
      <c r="G47" s="1">
        <f t="shared" si="0"/>
        <v>-137</v>
      </c>
      <c r="H47" s="1">
        <f t="shared" si="3"/>
        <v>18769</v>
      </c>
      <c r="I47" s="27">
        <f t="shared" si="1"/>
        <v>-72</v>
      </c>
      <c r="J47" s="27">
        <f t="shared" si="4"/>
        <v>5184</v>
      </c>
      <c r="K47" s="1">
        <f t="shared" si="5"/>
        <v>9864</v>
      </c>
    </row>
    <row r="48" spans="1:11" x14ac:dyDescent="0.35">
      <c r="A48" s="1">
        <v>0</v>
      </c>
      <c r="B48" s="1">
        <v>1</v>
      </c>
      <c r="C48" s="1">
        <f t="shared" si="2"/>
        <v>46.5</v>
      </c>
      <c r="D48" s="1">
        <f t="shared" si="2"/>
        <v>111.5</v>
      </c>
      <c r="G48" s="1">
        <f t="shared" si="0"/>
        <v>-137</v>
      </c>
      <c r="H48" s="1">
        <f t="shared" si="3"/>
        <v>18769</v>
      </c>
      <c r="I48" s="27">
        <f t="shared" si="1"/>
        <v>-72</v>
      </c>
      <c r="J48" s="27">
        <f t="shared" si="4"/>
        <v>5184</v>
      </c>
      <c r="K48" s="1">
        <f t="shared" si="5"/>
        <v>9864</v>
      </c>
    </row>
    <row r="49" spans="1:11" x14ac:dyDescent="0.35">
      <c r="A49" s="1">
        <v>0</v>
      </c>
      <c r="B49" s="1">
        <v>2</v>
      </c>
      <c r="C49" s="1">
        <f t="shared" si="2"/>
        <v>46.5</v>
      </c>
      <c r="D49" s="1">
        <f t="shared" si="2"/>
        <v>236</v>
      </c>
      <c r="G49" s="1">
        <f t="shared" si="0"/>
        <v>-137</v>
      </c>
      <c r="H49" s="1">
        <f t="shared" si="3"/>
        <v>18769</v>
      </c>
      <c r="I49" s="27">
        <f t="shared" si="1"/>
        <v>52.5</v>
      </c>
      <c r="J49" s="27">
        <f t="shared" si="4"/>
        <v>2756.25</v>
      </c>
      <c r="K49" s="1">
        <f t="shared" si="5"/>
        <v>-7192.5</v>
      </c>
    </row>
    <row r="50" spans="1:11" x14ac:dyDescent="0.35">
      <c r="A50" s="1">
        <v>0</v>
      </c>
      <c r="B50" s="1">
        <v>1</v>
      </c>
      <c r="C50" s="1">
        <f t="shared" si="2"/>
        <v>46.5</v>
      </c>
      <c r="D50" s="1">
        <f t="shared" si="2"/>
        <v>111.5</v>
      </c>
      <c r="G50" s="1">
        <f t="shared" si="0"/>
        <v>-137</v>
      </c>
      <c r="H50" s="1">
        <f t="shared" si="3"/>
        <v>18769</v>
      </c>
      <c r="I50" s="27">
        <f t="shared" si="1"/>
        <v>-72</v>
      </c>
      <c r="J50" s="27">
        <f t="shared" si="4"/>
        <v>5184</v>
      </c>
      <c r="K50" s="1">
        <f t="shared" si="5"/>
        <v>9864</v>
      </c>
    </row>
    <row r="51" spans="1:11" x14ac:dyDescent="0.35">
      <c r="A51" s="1">
        <v>0</v>
      </c>
      <c r="B51" s="1">
        <v>1</v>
      </c>
      <c r="C51" s="1">
        <f t="shared" si="2"/>
        <v>46.5</v>
      </c>
      <c r="D51" s="1">
        <f t="shared" si="2"/>
        <v>111.5</v>
      </c>
      <c r="G51" s="1">
        <f t="shared" si="0"/>
        <v>-137</v>
      </c>
      <c r="H51" s="1">
        <f t="shared" si="3"/>
        <v>18769</v>
      </c>
      <c r="I51" s="27">
        <f t="shared" si="1"/>
        <v>-72</v>
      </c>
      <c r="J51" s="27">
        <f t="shared" si="4"/>
        <v>5184</v>
      </c>
      <c r="K51" s="1">
        <f t="shared" si="5"/>
        <v>9864</v>
      </c>
    </row>
    <row r="52" spans="1:11" x14ac:dyDescent="0.35">
      <c r="A52" s="1">
        <v>0</v>
      </c>
      <c r="B52" s="1">
        <v>1</v>
      </c>
      <c r="C52" s="1">
        <f t="shared" si="2"/>
        <v>46.5</v>
      </c>
      <c r="D52" s="1">
        <f t="shared" si="2"/>
        <v>111.5</v>
      </c>
      <c r="G52" s="1">
        <f t="shared" si="0"/>
        <v>-137</v>
      </c>
      <c r="H52" s="1">
        <f t="shared" si="3"/>
        <v>18769</v>
      </c>
      <c r="I52" s="27">
        <f t="shared" si="1"/>
        <v>-72</v>
      </c>
      <c r="J52" s="27">
        <f t="shared" si="4"/>
        <v>5184</v>
      </c>
      <c r="K52" s="1">
        <f t="shared" si="5"/>
        <v>9864</v>
      </c>
    </row>
    <row r="53" spans="1:11" x14ac:dyDescent="0.35">
      <c r="A53" s="1">
        <v>0</v>
      </c>
      <c r="B53" s="1">
        <v>2</v>
      </c>
      <c r="C53" s="1">
        <f t="shared" si="2"/>
        <v>46.5</v>
      </c>
      <c r="D53" s="1">
        <f t="shared" si="2"/>
        <v>236</v>
      </c>
      <c r="G53" s="1">
        <f t="shared" si="0"/>
        <v>-137</v>
      </c>
      <c r="H53" s="1">
        <f t="shared" si="3"/>
        <v>18769</v>
      </c>
      <c r="I53" s="27">
        <f t="shared" si="1"/>
        <v>52.5</v>
      </c>
      <c r="J53" s="27">
        <f t="shared" si="4"/>
        <v>2756.25</v>
      </c>
      <c r="K53" s="1">
        <f t="shared" si="5"/>
        <v>-7192.5</v>
      </c>
    </row>
    <row r="54" spans="1:11" x14ac:dyDescent="0.35">
      <c r="A54" s="1">
        <v>0</v>
      </c>
      <c r="B54" s="1">
        <v>1</v>
      </c>
      <c r="C54" s="1">
        <f t="shared" si="2"/>
        <v>46.5</v>
      </c>
      <c r="D54" s="1">
        <f t="shared" si="2"/>
        <v>111.5</v>
      </c>
      <c r="G54" s="1">
        <f t="shared" si="0"/>
        <v>-137</v>
      </c>
      <c r="H54" s="1">
        <f t="shared" si="3"/>
        <v>18769</v>
      </c>
      <c r="I54" s="27">
        <f t="shared" si="1"/>
        <v>-72</v>
      </c>
      <c r="J54" s="27">
        <f t="shared" si="4"/>
        <v>5184</v>
      </c>
      <c r="K54" s="1">
        <f t="shared" si="5"/>
        <v>9864</v>
      </c>
    </row>
    <row r="55" spans="1:11" x14ac:dyDescent="0.35">
      <c r="A55" s="1">
        <v>0</v>
      </c>
      <c r="B55" s="1">
        <v>2</v>
      </c>
      <c r="C55" s="1">
        <f t="shared" si="2"/>
        <v>46.5</v>
      </c>
      <c r="D55" s="1">
        <f t="shared" si="2"/>
        <v>236</v>
      </c>
      <c r="G55" s="1">
        <f t="shared" si="0"/>
        <v>-137</v>
      </c>
      <c r="H55" s="1">
        <f t="shared" si="3"/>
        <v>18769</v>
      </c>
      <c r="I55" s="27">
        <f t="shared" si="1"/>
        <v>52.5</v>
      </c>
      <c r="J55" s="27">
        <f t="shared" si="4"/>
        <v>2756.25</v>
      </c>
      <c r="K55" s="1">
        <f t="shared" si="5"/>
        <v>-7192.5</v>
      </c>
    </row>
    <row r="56" spans="1:11" x14ac:dyDescent="0.35">
      <c r="A56" s="1">
        <v>0</v>
      </c>
      <c r="B56" s="1">
        <v>1</v>
      </c>
      <c r="C56" s="1">
        <f t="shared" si="2"/>
        <v>46.5</v>
      </c>
      <c r="D56" s="1">
        <f t="shared" si="2"/>
        <v>111.5</v>
      </c>
      <c r="G56" s="1">
        <f t="shared" si="0"/>
        <v>-137</v>
      </c>
      <c r="H56" s="1">
        <f t="shared" si="3"/>
        <v>18769</v>
      </c>
      <c r="I56" s="27">
        <f t="shared" si="1"/>
        <v>-72</v>
      </c>
      <c r="J56" s="27">
        <f t="shared" si="4"/>
        <v>5184</v>
      </c>
      <c r="K56" s="1">
        <f t="shared" si="5"/>
        <v>9864</v>
      </c>
    </row>
    <row r="57" spans="1:11" x14ac:dyDescent="0.35">
      <c r="A57" s="1">
        <v>0</v>
      </c>
      <c r="B57" s="1">
        <v>2</v>
      </c>
      <c r="C57" s="1">
        <f t="shared" si="2"/>
        <v>46.5</v>
      </c>
      <c r="D57" s="1">
        <f t="shared" si="2"/>
        <v>236</v>
      </c>
      <c r="G57" s="1">
        <f t="shared" si="0"/>
        <v>-137</v>
      </c>
      <c r="H57" s="1">
        <f t="shared" si="3"/>
        <v>18769</v>
      </c>
      <c r="I57" s="27">
        <f t="shared" si="1"/>
        <v>52.5</v>
      </c>
      <c r="J57" s="27">
        <f t="shared" si="4"/>
        <v>2756.25</v>
      </c>
      <c r="K57" s="1">
        <f t="shared" si="5"/>
        <v>-7192.5</v>
      </c>
    </row>
    <row r="58" spans="1:11" x14ac:dyDescent="0.35">
      <c r="A58" s="1">
        <v>0</v>
      </c>
      <c r="B58" s="1">
        <v>2</v>
      </c>
      <c r="C58" s="1">
        <f t="shared" si="2"/>
        <v>46.5</v>
      </c>
      <c r="D58" s="1">
        <f t="shared" si="2"/>
        <v>236</v>
      </c>
      <c r="G58" s="1">
        <f t="shared" si="0"/>
        <v>-137</v>
      </c>
      <c r="H58" s="1">
        <f t="shared" si="3"/>
        <v>18769</v>
      </c>
      <c r="I58" s="27">
        <f t="shared" si="1"/>
        <v>52.5</v>
      </c>
      <c r="J58" s="27">
        <f t="shared" si="4"/>
        <v>2756.25</v>
      </c>
      <c r="K58" s="1">
        <f t="shared" si="5"/>
        <v>-7192.5</v>
      </c>
    </row>
    <row r="59" spans="1:11" x14ac:dyDescent="0.35">
      <c r="A59" s="1">
        <v>0</v>
      </c>
      <c r="B59" s="1">
        <v>1</v>
      </c>
      <c r="C59" s="1">
        <f t="shared" si="2"/>
        <v>46.5</v>
      </c>
      <c r="D59" s="1">
        <f t="shared" si="2"/>
        <v>111.5</v>
      </c>
      <c r="G59" s="1">
        <f t="shared" si="0"/>
        <v>-137</v>
      </c>
      <c r="H59" s="1">
        <f t="shared" si="3"/>
        <v>18769</v>
      </c>
      <c r="I59" s="27">
        <f t="shared" si="1"/>
        <v>-72</v>
      </c>
      <c r="J59" s="27">
        <f t="shared" si="4"/>
        <v>5184</v>
      </c>
      <c r="K59" s="1">
        <f t="shared" si="5"/>
        <v>9864</v>
      </c>
    </row>
    <row r="60" spans="1:11" x14ac:dyDescent="0.35">
      <c r="A60" s="1">
        <v>0</v>
      </c>
      <c r="B60" s="1">
        <v>1</v>
      </c>
      <c r="C60" s="1">
        <f t="shared" si="2"/>
        <v>46.5</v>
      </c>
      <c r="D60" s="1">
        <f t="shared" si="2"/>
        <v>111.5</v>
      </c>
      <c r="G60" s="1">
        <f t="shared" si="0"/>
        <v>-137</v>
      </c>
      <c r="H60" s="1">
        <f t="shared" si="3"/>
        <v>18769</v>
      </c>
      <c r="I60" s="27">
        <f t="shared" si="1"/>
        <v>-72</v>
      </c>
      <c r="J60" s="27">
        <f t="shared" si="4"/>
        <v>5184</v>
      </c>
      <c r="K60" s="1">
        <f t="shared" si="5"/>
        <v>9864</v>
      </c>
    </row>
    <row r="61" spans="1:11" x14ac:dyDescent="0.35">
      <c r="A61" s="1">
        <v>0</v>
      </c>
      <c r="B61" s="1">
        <v>1</v>
      </c>
      <c r="C61" s="1">
        <f t="shared" si="2"/>
        <v>46.5</v>
      </c>
      <c r="D61" s="1">
        <f t="shared" si="2"/>
        <v>111.5</v>
      </c>
      <c r="G61" s="1">
        <f t="shared" si="0"/>
        <v>-137</v>
      </c>
      <c r="H61" s="1">
        <f t="shared" si="3"/>
        <v>18769</v>
      </c>
      <c r="I61" s="27">
        <f t="shared" si="1"/>
        <v>-72</v>
      </c>
      <c r="J61" s="27">
        <f t="shared" si="4"/>
        <v>5184</v>
      </c>
      <c r="K61" s="1">
        <f t="shared" si="5"/>
        <v>9864</v>
      </c>
    </row>
    <row r="62" spans="1:11" x14ac:dyDescent="0.35">
      <c r="A62" s="1">
        <v>0</v>
      </c>
      <c r="B62" s="1">
        <v>3</v>
      </c>
      <c r="C62" s="1">
        <f t="shared" si="2"/>
        <v>46.5</v>
      </c>
      <c r="D62" s="1">
        <f t="shared" si="2"/>
        <v>334</v>
      </c>
      <c r="G62" s="1">
        <f t="shared" si="0"/>
        <v>-137</v>
      </c>
      <c r="H62" s="1">
        <f t="shared" si="3"/>
        <v>18769</v>
      </c>
      <c r="I62" s="27">
        <f t="shared" si="1"/>
        <v>150.5</v>
      </c>
      <c r="J62" s="27">
        <f t="shared" si="4"/>
        <v>22650.25</v>
      </c>
      <c r="K62" s="1">
        <f t="shared" si="5"/>
        <v>-20618.5</v>
      </c>
    </row>
    <row r="63" spans="1:11" x14ac:dyDescent="0.35">
      <c r="A63" s="1">
        <v>0</v>
      </c>
      <c r="B63" s="1">
        <v>1</v>
      </c>
      <c r="C63" s="1">
        <f t="shared" si="2"/>
        <v>46.5</v>
      </c>
      <c r="D63" s="1">
        <f t="shared" si="2"/>
        <v>111.5</v>
      </c>
      <c r="G63" s="1">
        <f t="shared" si="0"/>
        <v>-137</v>
      </c>
      <c r="H63" s="1">
        <f t="shared" si="3"/>
        <v>18769</v>
      </c>
      <c r="I63" s="27">
        <f t="shared" si="1"/>
        <v>-72</v>
      </c>
      <c r="J63" s="27">
        <f t="shared" si="4"/>
        <v>5184</v>
      </c>
      <c r="K63" s="1">
        <f t="shared" si="5"/>
        <v>9864</v>
      </c>
    </row>
    <row r="64" spans="1:11" x14ac:dyDescent="0.35">
      <c r="A64" s="1">
        <v>0</v>
      </c>
      <c r="B64" s="1">
        <v>2</v>
      </c>
      <c r="C64" s="1">
        <f t="shared" si="2"/>
        <v>46.5</v>
      </c>
      <c r="D64" s="1">
        <f t="shared" si="2"/>
        <v>236</v>
      </c>
      <c r="G64" s="1">
        <f t="shared" si="0"/>
        <v>-137</v>
      </c>
      <c r="H64" s="1">
        <f t="shared" si="3"/>
        <v>18769</v>
      </c>
      <c r="I64" s="27">
        <f t="shared" si="1"/>
        <v>52.5</v>
      </c>
      <c r="J64" s="27">
        <f t="shared" si="4"/>
        <v>2756.25</v>
      </c>
      <c r="K64" s="1">
        <f t="shared" si="5"/>
        <v>-7192.5</v>
      </c>
    </row>
    <row r="65" spans="1:11" x14ac:dyDescent="0.35">
      <c r="A65" s="1">
        <v>0</v>
      </c>
      <c r="B65" s="1">
        <v>1</v>
      </c>
      <c r="C65" s="1">
        <f t="shared" si="2"/>
        <v>46.5</v>
      </c>
      <c r="D65" s="1">
        <f t="shared" si="2"/>
        <v>111.5</v>
      </c>
      <c r="G65" s="1">
        <f t="shared" si="0"/>
        <v>-137</v>
      </c>
      <c r="H65" s="1">
        <f t="shared" si="3"/>
        <v>18769</v>
      </c>
      <c r="I65" s="27">
        <f t="shared" si="1"/>
        <v>-72</v>
      </c>
      <c r="J65" s="27">
        <f t="shared" si="4"/>
        <v>5184</v>
      </c>
      <c r="K65" s="1">
        <f t="shared" si="5"/>
        <v>9864</v>
      </c>
    </row>
    <row r="66" spans="1:11" x14ac:dyDescent="0.35">
      <c r="A66" s="1">
        <v>0</v>
      </c>
      <c r="B66" s="1">
        <v>2</v>
      </c>
      <c r="C66" s="1">
        <f t="shared" si="2"/>
        <v>46.5</v>
      </c>
      <c r="D66" s="1">
        <f t="shared" si="2"/>
        <v>236</v>
      </c>
      <c r="G66" s="1">
        <f t="shared" ref="G66:G129" si="9">C66-$E$2</f>
        <v>-137</v>
      </c>
      <c r="H66" s="1">
        <f t="shared" si="3"/>
        <v>18769</v>
      </c>
      <c r="I66" s="27">
        <f t="shared" ref="I66:I129" si="10">D66-$F$2</f>
        <v>52.5</v>
      </c>
      <c r="J66" s="27">
        <f t="shared" si="4"/>
        <v>2756.25</v>
      </c>
      <c r="K66" s="1">
        <f t="shared" si="5"/>
        <v>-7192.5</v>
      </c>
    </row>
    <row r="67" spans="1:11" x14ac:dyDescent="0.35">
      <c r="A67" s="1">
        <v>0</v>
      </c>
      <c r="B67" s="1">
        <v>2</v>
      </c>
      <c r="C67" s="1">
        <f t="shared" ref="C67:D130" si="11">_xlfn.RANK.AVG(A67,A:A,1)</f>
        <v>46.5</v>
      </c>
      <c r="D67" s="1">
        <f t="shared" si="11"/>
        <v>236</v>
      </c>
      <c r="G67" s="1">
        <f t="shared" si="9"/>
        <v>-137</v>
      </c>
      <c r="H67" s="1">
        <f t="shared" ref="H67:H130" si="12">G67^2</f>
        <v>18769</v>
      </c>
      <c r="I67" s="27">
        <f t="shared" si="10"/>
        <v>52.5</v>
      </c>
      <c r="J67" s="27">
        <f t="shared" ref="J67:J130" si="13">I67^2</f>
        <v>2756.25</v>
      </c>
      <c r="K67" s="1">
        <f t="shared" ref="K67:K130" si="14">G67*I67</f>
        <v>-7192.5</v>
      </c>
    </row>
    <row r="68" spans="1:11" x14ac:dyDescent="0.35">
      <c r="A68" s="1">
        <v>0</v>
      </c>
      <c r="B68" s="1">
        <v>2</v>
      </c>
      <c r="C68" s="1">
        <f t="shared" si="11"/>
        <v>46.5</v>
      </c>
      <c r="D68" s="1">
        <f t="shared" si="11"/>
        <v>236</v>
      </c>
      <c r="G68" s="1">
        <f t="shared" si="9"/>
        <v>-137</v>
      </c>
      <c r="H68" s="1">
        <f t="shared" si="12"/>
        <v>18769</v>
      </c>
      <c r="I68" s="27">
        <f t="shared" si="10"/>
        <v>52.5</v>
      </c>
      <c r="J68" s="27">
        <f t="shared" si="13"/>
        <v>2756.25</v>
      </c>
      <c r="K68" s="1">
        <f t="shared" si="14"/>
        <v>-7192.5</v>
      </c>
    </row>
    <row r="69" spans="1:11" x14ac:dyDescent="0.35">
      <c r="A69" s="1">
        <v>0</v>
      </c>
      <c r="B69" s="1">
        <v>0</v>
      </c>
      <c r="C69" s="1">
        <f t="shared" si="11"/>
        <v>46.5</v>
      </c>
      <c r="D69" s="1">
        <f t="shared" si="11"/>
        <v>26.5</v>
      </c>
      <c r="G69" s="1">
        <f t="shared" si="9"/>
        <v>-137</v>
      </c>
      <c r="H69" s="1">
        <f t="shared" si="12"/>
        <v>18769</v>
      </c>
      <c r="I69" s="27">
        <f t="shared" si="10"/>
        <v>-157</v>
      </c>
      <c r="J69" s="27">
        <f t="shared" si="13"/>
        <v>24649</v>
      </c>
      <c r="K69" s="1">
        <f t="shared" si="14"/>
        <v>21509</v>
      </c>
    </row>
    <row r="70" spans="1:11" x14ac:dyDescent="0.35">
      <c r="A70" s="1">
        <v>0</v>
      </c>
      <c r="B70" s="1">
        <v>2</v>
      </c>
      <c r="C70" s="1">
        <f t="shared" si="11"/>
        <v>46.5</v>
      </c>
      <c r="D70" s="1">
        <f t="shared" si="11"/>
        <v>236</v>
      </c>
      <c r="G70" s="1">
        <f t="shared" si="9"/>
        <v>-137</v>
      </c>
      <c r="H70" s="1">
        <f t="shared" si="12"/>
        <v>18769</v>
      </c>
      <c r="I70" s="27">
        <f t="shared" si="10"/>
        <v>52.5</v>
      </c>
      <c r="J70" s="27">
        <f t="shared" si="13"/>
        <v>2756.25</v>
      </c>
      <c r="K70" s="1">
        <f t="shared" si="14"/>
        <v>-7192.5</v>
      </c>
    </row>
    <row r="71" spans="1:11" x14ac:dyDescent="0.35">
      <c r="A71" s="1">
        <v>0</v>
      </c>
      <c r="B71" s="1">
        <v>3</v>
      </c>
      <c r="C71" s="1">
        <f t="shared" si="11"/>
        <v>46.5</v>
      </c>
      <c r="D71" s="1">
        <f t="shared" si="11"/>
        <v>334</v>
      </c>
      <c r="G71" s="1">
        <f t="shared" si="9"/>
        <v>-137</v>
      </c>
      <c r="H71" s="1">
        <f t="shared" si="12"/>
        <v>18769</v>
      </c>
      <c r="I71" s="27">
        <f t="shared" si="10"/>
        <v>150.5</v>
      </c>
      <c r="J71" s="27">
        <f t="shared" si="13"/>
        <v>22650.25</v>
      </c>
      <c r="K71" s="1">
        <f t="shared" si="14"/>
        <v>-20618.5</v>
      </c>
    </row>
    <row r="72" spans="1:11" x14ac:dyDescent="0.35">
      <c r="A72" s="1">
        <v>0</v>
      </c>
      <c r="B72" s="1">
        <v>1</v>
      </c>
      <c r="C72" s="1">
        <f t="shared" si="11"/>
        <v>46.5</v>
      </c>
      <c r="D72" s="1">
        <f t="shared" si="11"/>
        <v>111.5</v>
      </c>
      <c r="G72" s="1">
        <f t="shared" si="9"/>
        <v>-137</v>
      </c>
      <c r="H72" s="1">
        <f t="shared" si="12"/>
        <v>18769</v>
      </c>
      <c r="I72" s="27">
        <f t="shared" si="10"/>
        <v>-72</v>
      </c>
      <c r="J72" s="27">
        <f t="shared" si="13"/>
        <v>5184</v>
      </c>
      <c r="K72" s="1">
        <f t="shared" si="14"/>
        <v>9864</v>
      </c>
    </row>
    <row r="73" spans="1:11" x14ac:dyDescent="0.35">
      <c r="A73" s="1">
        <v>0</v>
      </c>
      <c r="B73" s="1">
        <v>1</v>
      </c>
      <c r="C73" s="1">
        <f t="shared" si="11"/>
        <v>46.5</v>
      </c>
      <c r="D73" s="1">
        <f t="shared" si="11"/>
        <v>111.5</v>
      </c>
      <c r="G73" s="1">
        <f t="shared" si="9"/>
        <v>-137</v>
      </c>
      <c r="H73" s="1">
        <f t="shared" si="12"/>
        <v>18769</v>
      </c>
      <c r="I73" s="27">
        <f t="shared" si="10"/>
        <v>-72</v>
      </c>
      <c r="J73" s="27">
        <f t="shared" si="13"/>
        <v>5184</v>
      </c>
      <c r="K73" s="1">
        <f t="shared" si="14"/>
        <v>9864</v>
      </c>
    </row>
    <row r="74" spans="1:11" x14ac:dyDescent="0.35">
      <c r="A74" s="1">
        <v>0</v>
      </c>
      <c r="B74" s="1">
        <v>0</v>
      </c>
      <c r="C74" s="1">
        <f t="shared" si="11"/>
        <v>46.5</v>
      </c>
      <c r="D74" s="1">
        <f t="shared" si="11"/>
        <v>26.5</v>
      </c>
      <c r="G74" s="1">
        <f t="shared" si="9"/>
        <v>-137</v>
      </c>
      <c r="H74" s="1">
        <f t="shared" si="12"/>
        <v>18769</v>
      </c>
      <c r="I74" s="27">
        <f t="shared" si="10"/>
        <v>-157</v>
      </c>
      <c r="J74" s="27">
        <f t="shared" si="13"/>
        <v>24649</v>
      </c>
      <c r="K74" s="1">
        <f t="shared" si="14"/>
        <v>21509</v>
      </c>
    </row>
    <row r="75" spans="1:11" x14ac:dyDescent="0.35">
      <c r="A75" s="1">
        <v>0</v>
      </c>
      <c r="B75" s="1">
        <v>3</v>
      </c>
      <c r="C75" s="1">
        <f t="shared" si="11"/>
        <v>46.5</v>
      </c>
      <c r="D75" s="1">
        <f t="shared" si="11"/>
        <v>334</v>
      </c>
      <c r="G75" s="1">
        <f t="shared" si="9"/>
        <v>-137</v>
      </c>
      <c r="H75" s="1">
        <f t="shared" si="12"/>
        <v>18769</v>
      </c>
      <c r="I75" s="27">
        <f t="shared" si="10"/>
        <v>150.5</v>
      </c>
      <c r="J75" s="27">
        <f t="shared" si="13"/>
        <v>22650.25</v>
      </c>
      <c r="K75" s="1">
        <f t="shared" si="14"/>
        <v>-20618.5</v>
      </c>
    </row>
    <row r="76" spans="1:11" x14ac:dyDescent="0.35">
      <c r="A76" s="1">
        <v>0</v>
      </c>
      <c r="B76" s="1">
        <v>2</v>
      </c>
      <c r="C76" s="1">
        <f t="shared" si="11"/>
        <v>46.5</v>
      </c>
      <c r="D76" s="1">
        <f t="shared" si="11"/>
        <v>236</v>
      </c>
      <c r="G76" s="1">
        <f t="shared" si="9"/>
        <v>-137</v>
      </c>
      <c r="H76" s="1">
        <f t="shared" si="12"/>
        <v>18769</v>
      </c>
      <c r="I76" s="27">
        <f t="shared" si="10"/>
        <v>52.5</v>
      </c>
      <c r="J76" s="27">
        <f t="shared" si="13"/>
        <v>2756.25</v>
      </c>
      <c r="K76" s="1">
        <f t="shared" si="14"/>
        <v>-7192.5</v>
      </c>
    </row>
    <row r="77" spans="1:11" x14ac:dyDescent="0.35">
      <c r="A77" s="1">
        <v>0</v>
      </c>
      <c r="B77" s="1">
        <v>2</v>
      </c>
      <c r="C77" s="1">
        <f t="shared" si="11"/>
        <v>46.5</v>
      </c>
      <c r="D77" s="1">
        <f t="shared" si="11"/>
        <v>236</v>
      </c>
      <c r="G77" s="1">
        <f t="shared" si="9"/>
        <v>-137</v>
      </c>
      <c r="H77" s="1">
        <f t="shared" si="12"/>
        <v>18769</v>
      </c>
      <c r="I77" s="27">
        <f t="shared" si="10"/>
        <v>52.5</v>
      </c>
      <c r="J77" s="27">
        <f t="shared" si="13"/>
        <v>2756.25</v>
      </c>
      <c r="K77" s="1">
        <f t="shared" si="14"/>
        <v>-7192.5</v>
      </c>
    </row>
    <row r="78" spans="1:11" x14ac:dyDescent="0.35">
      <c r="A78" s="1">
        <v>0</v>
      </c>
      <c r="B78" s="1">
        <v>3</v>
      </c>
      <c r="C78" s="1">
        <f t="shared" si="11"/>
        <v>46.5</v>
      </c>
      <c r="D78" s="1">
        <f t="shared" si="11"/>
        <v>334</v>
      </c>
      <c r="G78" s="1">
        <f t="shared" si="9"/>
        <v>-137</v>
      </c>
      <c r="H78" s="1">
        <f t="shared" si="12"/>
        <v>18769</v>
      </c>
      <c r="I78" s="27">
        <f t="shared" si="10"/>
        <v>150.5</v>
      </c>
      <c r="J78" s="27">
        <f t="shared" si="13"/>
        <v>22650.25</v>
      </c>
      <c r="K78" s="1">
        <f t="shared" si="14"/>
        <v>-20618.5</v>
      </c>
    </row>
    <row r="79" spans="1:11" x14ac:dyDescent="0.35">
      <c r="A79" s="1">
        <v>0</v>
      </c>
      <c r="B79" s="1">
        <v>1</v>
      </c>
      <c r="C79" s="1">
        <f t="shared" si="11"/>
        <v>46.5</v>
      </c>
      <c r="D79" s="1">
        <f t="shared" si="11"/>
        <v>111.5</v>
      </c>
      <c r="G79" s="1">
        <f t="shared" si="9"/>
        <v>-137</v>
      </c>
      <c r="H79" s="1">
        <f t="shared" si="12"/>
        <v>18769</v>
      </c>
      <c r="I79" s="27">
        <f t="shared" si="10"/>
        <v>-72</v>
      </c>
      <c r="J79" s="27">
        <f t="shared" si="13"/>
        <v>5184</v>
      </c>
      <c r="K79" s="1">
        <f t="shared" si="14"/>
        <v>9864</v>
      </c>
    </row>
    <row r="80" spans="1:11" x14ac:dyDescent="0.35">
      <c r="A80" s="1">
        <v>0</v>
      </c>
      <c r="B80" s="1">
        <v>3</v>
      </c>
      <c r="C80" s="1">
        <f t="shared" si="11"/>
        <v>46.5</v>
      </c>
      <c r="D80" s="1">
        <f t="shared" si="11"/>
        <v>334</v>
      </c>
      <c r="G80" s="1">
        <f t="shared" si="9"/>
        <v>-137</v>
      </c>
      <c r="H80" s="1">
        <f t="shared" si="12"/>
        <v>18769</v>
      </c>
      <c r="I80" s="27">
        <f t="shared" si="10"/>
        <v>150.5</v>
      </c>
      <c r="J80" s="27">
        <f t="shared" si="13"/>
        <v>22650.25</v>
      </c>
      <c r="K80" s="1">
        <f t="shared" si="14"/>
        <v>-20618.5</v>
      </c>
    </row>
    <row r="81" spans="1:11" x14ac:dyDescent="0.35">
      <c r="A81" s="1">
        <v>0</v>
      </c>
      <c r="B81" s="1">
        <v>1</v>
      </c>
      <c r="C81" s="1">
        <f t="shared" si="11"/>
        <v>46.5</v>
      </c>
      <c r="D81" s="1">
        <f t="shared" si="11"/>
        <v>111.5</v>
      </c>
      <c r="G81" s="1">
        <f t="shared" si="9"/>
        <v>-137</v>
      </c>
      <c r="H81" s="1">
        <f t="shared" si="12"/>
        <v>18769</v>
      </c>
      <c r="I81" s="27">
        <f t="shared" si="10"/>
        <v>-72</v>
      </c>
      <c r="J81" s="27">
        <f t="shared" si="13"/>
        <v>5184</v>
      </c>
      <c r="K81" s="1">
        <f t="shared" si="14"/>
        <v>9864</v>
      </c>
    </row>
    <row r="82" spans="1:11" x14ac:dyDescent="0.35">
      <c r="A82" s="1">
        <v>0</v>
      </c>
      <c r="B82" s="1">
        <v>2</v>
      </c>
      <c r="C82" s="1">
        <f t="shared" si="11"/>
        <v>46.5</v>
      </c>
      <c r="D82" s="1">
        <f t="shared" si="11"/>
        <v>236</v>
      </c>
      <c r="G82" s="1">
        <f t="shared" si="9"/>
        <v>-137</v>
      </c>
      <c r="H82" s="1">
        <f t="shared" si="12"/>
        <v>18769</v>
      </c>
      <c r="I82" s="27">
        <f t="shared" si="10"/>
        <v>52.5</v>
      </c>
      <c r="J82" s="27">
        <f t="shared" si="13"/>
        <v>2756.25</v>
      </c>
      <c r="K82" s="1">
        <f t="shared" si="14"/>
        <v>-7192.5</v>
      </c>
    </row>
    <row r="83" spans="1:11" x14ac:dyDescent="0.35">
      <c r="A83" s="1">
        <v>0</v>
      </c>
      <c r="B83" s="1">
        <v>0</v>
      </c>
      <c r="C83" s="1">
        <f t="shared" si="11"/>
        <v>46.5</v>
      </c>
      <c r="D83" s="1">
        <f t="shared" si="11"/>
        <v>26.5</v>
      </c>
      <c r="G83" s="1">
        <f t="shared" si="9"/>
        <v>-137</v>
      </c>
      <c r="H83" s="1">
        <f t="shared" si="12"/>
        <v>18769</v>
      </c>
      <c r="I83" s="27">
        <f t="shared" si="10"/>
        <v>-157</v>
      </c>
      <c r="J83" s="27">
        <f t="shared" si="13"/>
        <v>24649</v>
      </c>
      <c r="K83" s="1">
        <f t="shared" si="14"/>
        <v>21509</v>
      </c>
    </row>
    <row r="84" spans="1:11" x14ac:dyDescent="0.35">
      <c r="A84" s="1">
        <v>0</v>
      </c>
      <c r="B84" s="1">
        <v>1</v>
      </c>
      <c r="C84" s="1">
        <f t="shared" si="11"/>
        <v>46.5</v>
      </c>
      <c r="D84" s="1">
        <f t="shared" si="11"/>
        <v>111.5</v>
      </c>
      <c r="G84" s="1">
        <f t="shared" si="9"/>
        <v>-137</v>
      </c>
      <c r="H84" s="1">
        <f t="shared" si="12"/>
        <v>18769</v>
      </c>
      <c r="I84" s="27">
        <f t="shared" si="10"/>
        <v>-72</v>
      </c>
      <c r="J84" s="27">
        <f t="shared" si="13"/>
        <v>5184</v>
      </c>
      <c r="K84" s="1">
        <f t="shared" si="14"/>
        <v>9864</v>
      </c>
    </row>
    <row r="85" spans="1:11" x14ac:dyDescent="0.35">
      <c r="A85" s="1">
        <v>0</v>
      </c>
      <c r="B85" s="1">
        <v>1</v>
      </c>
      <c r="C85" s="1">
        <f t="shared" si="11"/>
        <v>46.5</v>
      </c>
      <c r="D85" s="1">
        <f t="shared" si="11"/>
        <v>111.5</v>
      </c>
      <c r="G85" s="1">
        <f t="shared" si="9"/>
        <v>-137</v>
      </c>
      <c r="H85" s="1">
        <f t="shared" si="12"/>
        <v>18769</v>
      </c>
      <c r="I85" s="27">
        <f t="shared" si="10"/>
        <v>-72</v>
      </c>
      <c r="J85" s="27">
        <f t="shared" si="13"/>
        <v>5184</v>
      </c>
      <c r="K85" s="1">
        <f t="shared" si="14"/>
        <v>9864</v>
      </c>
    </row>
    <row r="86" spans="1:11" x14ac:dyDescent="0.35">
      <c r="A86" s="1">
        <v>0</v>
      </c>
      <c r="B86" s="1">
        <v>3</v>
      </c>
      <c r="C86" s="1">
        <f t="shared" si="11"/>
        <v>46.5</v>
      </c>
      <c r="D86" s="1">
        <f t="shared" si="11"/>
        <v>334</v>
      </c>
      <c r="G86" s="1">
        <f t="shared" si="9"/>
        <v>-137</v>
      </c>
      <c r="H86" s="1">
        <f t="shared" si="12"/>
        <v>18769</v>
      </c>
      <c r="I86" s="27">
        <f t="shared" si="10"/>
        <v>150.5</v>
      </c>
      <c r="J86" s="27">
        <f t="shared" si="13"/>
        <v>22650.25</v>
      </c>
      <c r="K86" s="1">
        <f t="shared" si="14"/>
        <v>-20618.5</v>
      </c>
    </row>
    <row r="87" spans="1:11" x14ac:dyDescent="0.35">
      <c r="A87" s="1">
        <v>0</v>
      </c>
      <c r="B87" s="1">
        <v>3</v>
      </c>
      <c r="C87" s="1">
        <f t="shared" si="11"/>
        <v>46.5</v>
      </c>
      <c r="D87" s="1">
        <f t="shared" si="11"/>
        <v>334</v>
      </c>
      <c r="G87" s="1">
        <f t="shared" si="9"/>
        <v>-137</v>
      </c>
      <c r="H87" s="1">
        <f t="shared" si="12"/>
        <v>18769</v>
      </c>
      <c r="I87" s="27">
        <f t="shared" si="10"/>
        <v>150.5</v>
      </c>
      <c r="J87" s="27">
        <f t="shared" si="13"/>
        <v>22650.25</v>
      </c>
      <c r="K87" s="1">
        <f t="shared" si="14"/>
        <v>-20618.5</v>
      </c>
    </row>
    <row r="88" spans="1:11" x14ac:dyDescent="0.35">
      <c r="A88" s="1">
        <v>0</v>
      </c>
      <c r="B88" s="1">
        <v>2</v>
      </c>
      <c r="C88" s="1">
        <f t="shared" si="11"/>
        <v>46.5</v>
      </c>
      <c r="D88" s="1">
        <f t="shared" si="11"/>
        <v>236</v>
      </c>
      <c r="G88" s="1">
        <f t="shared" si="9"/>
        <v>-137</v>
      </c>
      <c r="H88" s="1">
        <f t="shared" si="12"/>
        <v>18769</v>
      </c>
      <c r="I88" s="27">
        <f t="shared" si="10"/>
        <v>52.5</v>
      </c>
      <c r="J88" s="27">
        <f t="shared" si="13"/>
        <v>2756.25</v>
      </c>
      <c r="K88" s="1">
        <f t="shared" si="14"/>
        <v>-7192.5</v>
      </c>
    </row>
    <row r="89" spans="1:11" x14ac:dyDescent="0.35">
      <c r="A89" s="1">
        <v>0</v>
      </c>
      <c r="B89" s="1">
        <v>1</v>
      </c>
      <c r="C89" s="1">
        <f t="shared" si="11"/>
        <v>46.5</v>
      </c>
      <c r="D89" s="1">
        <f t="shared" si="11"/>
        <v>111.5</v>
      </c>
      <c r="G89" s="1">
        <f t="shared" si="9"/>
        <v>-137</v>
      </c>
      <c r="H89" s="1">
        <f t="shared" si="12"/>
        <v>18769</v>
      </c>
      <c r="I89" s="27">
        <f t="shared" si="10"/>
        <v>-72</v>
      </c>
      <c r="J89" s="27">
        <f t="shared" si="13"/>
        <v>5184</v>
      </c>
      <c r="K89" s="1">
        <f t="shared" si="14"/>
        <v>9864</v>
      </c>
    </row>
    <row r="90" spans="1:11" x14ac:dyDescent="0.35">
      <c r="A90" s="1">
        <v>0</v>
      </c>
      <c r="B90" s="1">
        <v>0</v>
      </c>
      <c r="C90" s="1">
        <f t="shared" si="11"/>
        <v>46.5</v>
      </c>
      <c r="D90" s="1">
        <f t="shared" si="11"/>
        <v>26.5</v>
      </c>
      <c r="G90" s="1">
        <f t="shared" si="9"/>
        <v>-137</v>
      </c>
      <c r="H90" s="1">
        <f t="shared" si="12"/>
        <v>18769</v>
      </c>
      <c r="I90" s="27">
        <f t="shared" si="10"/>
        <v>-157</v>
      </c>
      <c r="J90" s="27">
        <f t="shared" si="13"/>
        <v>24649</v>
      </c>
      <c r="K90" s="1">
        <f t="shared" si="14"/>
        <v>21509</v>
      </c>
    </row>
    <row r="91" spans="1:11" x14ac:dyDescent="0.35">
      <c r="A91" s="1">
        <v>0</v>
      </c>
      <c r="B91" s="1">
        <v>2</v>
      </c>
      <c r="C91" s="1">
        <f t="shared" si="11"/>
        <v>46.5</v>
      </c>
      <c r="D91" s="1">
        <f t="shared" si="11"/>
        <v>236</v>
      </c>
      <c r="G91" s="1">
        <f t="shared" si="9"/>
        <v>-137</v>
      </c>
      <c r="H91" s="1">
        <f t="shared" si="12"/>
        <v>18769</v>
      </c>
      <c r="I91" s="27">
        <f t="shared" si="10"/>
        <v>52.5</v>
      </c>
      <c r="J91" s="27">
        <f t="shared" si="13"/>
        <v>2756.25</v>
      </c>
      <c r="K91" s="1">
        <f t="shared" si="14"/>
        <v>-7192.5</v>
      </c>
    </row>
    <row r="92" spans="1:11" x14ac:dyDescent="0.35">
      <c r="A92" s="1">
        <v>0</v>
      </c>
      <c r="B92" s="1">
        <v>0</v>
      </c>
      <c r="C92" s="1">
        <f t="shared" si="11"/>
        <v>46.5</v>
      </c>
      <c r="D92" s="1">
        <f t="shared" si="11"/>
        <v>26.5</v>
      </c>
      <c r="G92" s="1">
        <f t="shared" si="9"/>
        <v>-137</v>
      </c>
      <c r="H92" s="1">
        <f t="shared" si="12"/>
        <v>18769</v>
      </c>
      <c r="I92" s="27">
        <f t="shared" si="10"/>
        <v>-157</v>
      </c>
      <c r="J92" s="27">
        <f t="shared" si="13"/>
        <v>24649</v>
      </c>
      <c r="K92" s="1">
        <f t="shared" si="14"/>
        <v>21509</v>
      </c>
    </row>
    <row r="93" spans="1:11" x14ac:dyDescent="0.35">
      <c r="A93" s="1">
        <v>0</v>
      </c>
      <c r="B93" s="1">
        <v>2</v>
      </c>
      <c r="C93" s="1">
        <f t="shared" si="11"/>
        <v>46.5</v>
      </c>
      <c r="D93" s="1">
        <f t="shared" si="11"/>
        <v>236</v>
      </c>
      <c r="G93" s="1">
        <f t="shared" si="9"/>
        <v>-137</v>
      </c>
      <c r="H93" s="1">
        <f t="shared" si="12"/>
        <v>18769</v>
      </c>
      <c r="I93" s="27">
        <f t="shared" si="10"/>
        <v>52.5</v>
      </c>
      <c r="J93" s="27">
        <f t="shared" si="13"/>
        <v>2756.25</v>
      </c>
      <c r="K93" s="1">
        <f t="shared" si="14"/>
        <v>-7192.5</v>
      </c>
    </row>
    <row r="94" spans="1:11" x14ac:dyDescent="0.35">
      <c r="A94" s="1">
        <v>1</v>
      </c>
      <c r="B94" s="1">
        <v>1</v>
      </c>
      <c r="C94" s="1">
        <f t="shared" si="11"/>
        <v>198.5</v>
      </c>
      <c r="D94" s="1">
        <f t="shared" si="11"/>
        <v>111.5</v>
      </c>
      <c r="G94" s="1">
        <f t="shared" si="9"/>
        <v>15</v>
      </c>
      <c r="H94" s="1">
        <f t="shared" si="12"/>
        <v>225</v>
      </c>
      <c r="I94" s="27">
        <f t="shared" si="10"/>
        <v>-72</v>
      </c>
      <c r="J94" s="27">
        <f t="shared" si="13"/>
        <v>5184</v>
      </c>
      <c r="K94" s="1">
        <f t="shared" si="14"/>
        <v>-1080</v>
      </c>
    </row>
    <row r="95" spans="1:11" x14ac:dyDescent="0.35">
      <c r="A95" s="1">
        <v>1</v>
      </c>
      <c r="B95" s="1">
        <v>2</v>
      </c>
      <c r="C95" s="1">
        <f t="shared" si="11"/>
        <v>198.5</v>
      </c>
      <c r="D95" s="1">
        <f t="shared" si="11"/>
        <v>236</v>
      </c>
      <c r="G95" s="1">
        <f t="shared" si="9"/>
        <v>15</v>
      </c>
      <c r="H95" s="1">
        <f t="shared" si="12"/>
        <v>225</v>
      </c>
      <c r="I95" s="27">
        <f t="shared" si="10"/>
        <v>52.5</v>
      </c>
      <c r="J95" s="27">
        <f t="shared" si="13"/>
        <v>2756.25</v>
      </c>
      <c r="K95" s="1">
        <f t="shared" si="14"/>
        <v>787.5</v>
      </c>
    </row>
    <row r="96" spans="1:11" x14ac:dyDescent="0.35">
      <c r="A96" s="1">
        <v>1</v>
      </c>
      <c r="B96" s="1">
        <v>0</v>
      </c>
      <c r="C96" s="1">
        <f t="shared" si="11"/>
        <v>198.5</v>
      </c>
      <c r="D96" s="1">
        <f t="shared" si="11"/>
        <v>26.5</v>
      </c>
      <c r="G96" s="1">
        <f t="shared" si="9"/>
        <v>15</v>
      </c>
      <c r="H96" s="1">
        <f t="shared" si="12"/>
        <v>225</v>
      </c>
      <c r="I96" s="27">
        <f t="shared" si="10"/>
        <v>-157</v>
      </c>
      <c r="J96" s="27">
        <f t="shared" si="13"/>
        <v>24649</v>
      </c>
      <c r="K96" s="1">
        <f t="shared" si="14"/>
        <v>-2355</v>
      </c>
    </row>
    <row r="97" spans="1:11" x14ac:dyDescent="0.35">
      <c r="A97" s="1">
        <v>1</v>
      </c>
      <c r="B97" s="1">
        <v>1</v>
      </c>
      <c r="C97" s="1">
        <f t="shared" si="11"/>
        <v>198.5</v>
      </c>
      <c r="D97" s="1">
        <f t="shared" si="11"/>
        <v>111.5</v>
      </c>
      <c r="G97" s="1">
        <f t="shared" si="9"/>
        <v>15</v>
      </c>
      <c r="H97" s="1">
        <f t="shared" si="12"/>
        <v>225</v>
      </c>
      <c r="I97" s="27">
        <f t="shared" si="10"/>
        <v>-72</v>
      </c>
      <c r="J97" s="27">
        <f t="shared" si="13"/>
        <v>5184</v>
      </c>
      <c r="K97" s="1">
        <f t="shared" si="14"/>
        <v>-1080</v>
      </c>
    </row>
    <row r="98" spans="1:11" x14ac:dyDescent="0.35">
      <c r="A98" s="1">
        <v>1</v>
      </c>
      <c r="B98" s="1">
        <v>0</v>
      </c>
      <c r="C98" s="1">
        <f t="shared" si="11"/>
        <v>198.5</v>
      </c>
      <c r="D98" s="1">
        <f t="shared" si="11"/>
        <v>26.5</v>
      </c>
      <c r="G98" s="1">
        <f t="shared" si="9"/>
        <v>15</v>
      </c>
      <c r="H98" s="1">
        <f t="shared" si="12"/>
        <v>225</v>
      </c>
      <c r="I98" s="27">
        <f t="shared" si="10"/>
        <v>-157</v>
      </c>
      <c r="J98" s="27">
        <f t="shared" si="13"/>
        <v>24649</v>
      </c>
      <c r="K98" s="1">
        <f t="shared" si="14"/>
        <v>-2355</v>
      </c>
    </row>
    <row r="99" spans="1:11" x14ac:dyDescent="0.35">
      <c r="A99" s="1">
        <v>1</v>
      </c>
      <c r="B99" s="1">
        <v>1</v>
      </c>
      <c r="C99" s="1">
        <f t="shared" si="11"/>
        <v>198.5</v>
      </c>
      <c r="D99" s="1">
        <f t="shared" si="11"/>
        <v>111.5</v>
      </c>
      <c r="G99" s="1">
        <f t="shared" si="9"/>
        <v>15</v>
      </c>
      <c r="H99" s="1">
        <f t="shared" si="12"/>
        <v>225</v>
      </c>
      <c r="I99" s="27">
        <f t="shared" si="10"/>
        <v>-72</v>
      </c>
      <c r="J99" s="27">
        <f t="shared" si="13"/>
        <v>5184</v>
      </c>
      <c r="K99" s="1">
        <f t="shared" si="14"/>
        <v>-1080</v>
      </c>
    </row>
    <row r="100" spans="1:11" x14ac:dyDescent="0.35">
      <c r="A100" s="1">
        <v>1</v>
      </c>
      <c r="B100" s="1">
        <v>2</v>
      </c>
      <c r="C100" s="1">
        <f t="shared" si="11"/>
        <v>198.5</v>
      </c>
      <c r="D100" s="1">
        <f t="shared" si="11"/>
        <v>236</v>
      </c>
      <c r="G100" s="1">
        <f t="shared" si="9"/>
        <v>15</v>
      </c>
      <c r="H100" s="1">
        <f t="shared" si="12"/>
        <v>225</v>
      </c>
      <c r="I100" s="27">
        <f t="shared" si="10"/>
        <v>52.5</v>
      </c>
      <c r="J100" s="27">
        <f t="shared" si="13"/>
        <v>2756.25</v>
      </c>
      <c r="K100" s="1">
        <f t="shared" si="14"/>
        <v>787.5</v>
      </c>
    </row>
    <row r="101" spans="1:11" x14ac:dyDescent="0.35">
      <c r="A101" s="1">
        <v>1</v>
      </c>
      <c r="B101" s="1">
        <v>3</v>
      </c>
      <c r="C101" s="1">
        <f t="shared" si="11"/>
        <v>198.5</v>
      </c>
      <c r="D101" s="1">
        <f t="shared" si="11"/>
        <v>334</v>
      </c>
      <c r="G101" s="1">
        <f t="shared" si="9"/>
        <v>15</v>
      </c>
      <c r="H101" s="1">
        <f t="shared" si="12"/>
        <v>225</v>
      </c>
      <c r="I101" s="27">
        <f t="shared" si="10"/>
        <v>150.5</v>
      </c>
      <c r="J101" s="27">
        <f t="shared" si="13"/>
        <v>22650.25</v>
      </c>
      <c r="K101" s="1">
        <f t="shared" si="14"/>
        <v>2257.5</v>
      </c>
    </row>
    <row r="102" spans="1:11" x14ac:dyDescent="0.35">
      <c r="A102" s="1">
        <v>1</v>
      </c>
      <c r="B102" s="1">
        <v>2</v>
      </c>
      <c r="C102" s="1">
        <f t="shared" si="11"/>
        <v>198.5</v>
      </c>
      <c r="D102" s="1">
        <f t="shared" si="11"/>
        <v>236</v>
      </c>
      <c r="G102" s="1">
        <f t="shared" si="9"/>
        <v>15</v>
      </c>
      <c r="H102" s="1">
        <f t="shared" si="12"/>
        <v>225</v>
      </c>
      <c r="I102" s="27">
        <f t="shared" si="10"/>
        <v>52.5</v>
      </c>
      <c r="J102" s="27">
        <f t="shared" si="13"/>
        <v>2756.25</v>
      </c>
      <c r="K102" s="1">
        <f t="shared" si="14"/>
        <v>787.5</v>
      </c>
    </row>
    <row r="103" spans="1:11" x14ac:dyDescent="0.35">
      <c r="A103" s="1">
        <v>1</v>
      </c>
      <c r="B103" s="1">
        <v>3</v>
      </c>
      <c r="C103" s="1">
        <f t="shared" si="11"/>
        <v>198.5</v>
      </c>
      <c r="D103" s="1">
        <f t="shared" si="11"/>
        <v>334</v>
      </c>
      <c r="G103" s="1">
        <f t="shared" si="9"/>
        <v>15</v>
      </c>
      <c r="H103" s="1">
        <f t="shared" si="12"/>
        <v>225</v>
      </c>
      <c r="I103" s="27">
        <f t="shared" si="10"/>
        <v>150.5</v>
      </c>
      <c r="J103" s="27">
        <f t="shared" si="13"/>
        <v>22650.25</v>
      </c>
      <c r="K103" s="1">
        <f t="shared" si="14"/>
        <v>2257.5</v>
      </c>
    </row>
    <row r="104" spans="1:11" x14ac:dyDescent="0.35">
      <c r="A104" s="1">
        <v>1</v>
      </c>
      <c r="B104" s="1">
        <v>2</v>
      </c>
      <c r="C104" s="1">
        <f t="shared" si="11"/>
        <v>198.5</v>
      </c>
      <c r="D104" s="1">
        <f t="shared" si="11"/>
        <v>236</v>
      </c>
      <c r="G104" s="1">
        <f t="shared" si="9"/>
        <v>15</v>
      </c>
      <c r="H104" s="1">
        <f t="shared" si="12"/>
        <v>225</v>
      </c>
      <c r="I104" s="27">
        <f t="shared" si="10"/>
        <v>52.5</v>
      </c>
      <c r="J104" s="27">
        <f t="shared" si="13"/>
        <v>2756.25</v>
      </c>
      <c r="K104" s="1">
        <f t="shared" si="14"/>
        <v>787.5</v>
      </c>
    </row>
    <row r="105" spans="1:11" x14ac:dyDescent="0.35">
      <c r="A105" s="1">
        <v>1</v>
      </c>
      <c r="B105" s="1">
        <v>1</v>
      </c>
      <c r="C105" s="1">
        <f t="shared" si="11"/>
        <v>198.5</v>
      </c>
      <c r="D105" s="1">
        <f t="shared" si="11"/>
        <v>111.5</v>
      </c>
      <c r="G105" s="1">
        <f t="shared" si="9"/>
        <v>15</v>
      </c>
      <c r="H105" s="1">
        <f t="shared" si="12"/>
        <v>225</v>
      </c>
      <c r="I105" s="27">
        <f t="shared" si="10"/>
        <v>-72</v>
      </c>
      <c r="J105" s="27">
        <f t="shared" si="13"/>
        <v>5184</v>
      </c>
      <c r="K105" s="1">
        <f t="shared" si="14"/>
        <v>-1080</v>
      </c>
    </row>
    <row r="106" spans="1:11" x14ac:dyDescent="0.35">
      <c r="A106" s="1">
        <v>1</v>
      </c>
      <c r="B106" s="1">
        <v>1</v>
      </c>
      <c r="C106" s="1">
        <f t="shared" si="11"/>
        <v>198.5</v>
      </c>
      <c r="D106" s="1">
        <f t="shared" si="11"/>
        <v>111.5</v>
      </c>
      <c r="G106" s="1">
        <f t="shared" si="9"/>
        <v>15</v>
      </c>
      <c r="H106" s="1">
        <f t="shared" si="12"/>
        <v>225</v>
      </c>
      <c r="I106" s="27">
        <f t="shared" si="10"/>
        <v>-72</v>
      </c>
      <c r="J106" s="27">
        <f t="shared" si="13"/>
        <v>5184</v>
      </c>
      <c r="K106" s="1">
        <f t="shared" si="14"/>
        <v>-1080</v>
      </c>
    </row>
    <row r="107" spans="1:11" x14ac:dyDescent="0.35">
      <c r="A107" s="1">
        <v>1</v>
      </c>
      <c r="B107" s="1">
        <v>1</v>
      </c>
      <c r="C107" s="1">
        <f t="shared" si="11"/>
        <v>198.5</v>
      </c>
      <c r="D107" s="1">
        <f t="shared" si="11"/>
        <v>111.5</v>
      </c>
      <c r="G107" s="1">
        <f t="shared" si="9"/>
        <v>15</v>
      </c>
      <c r="H107" s="1">
        <f t="shared" si="12"/>
        <v>225</v>
      </c>
      <c r="I107" s="27">
        <f t="shared" si="10"/>
        <v>-72</v>
      </c>
      <c r="J107" s="27">
        <f t="shared" si="13"/>
        <v>5184</v>
      </c>
      <c r="K107" s="1">
        <f t="shared" si="14"/>
        <v>-1080</v>
      </c>
    </row>
    <row r="108" spans="1:11" x14ac:dyDescent="0.35">
      <c r="A108" s="1">
        <v>1</v>
      </c>
      <c r="B108" s="1">
        <v>1</v>
      </c>
      <c r="C108" s="1">
        <f t="shared" si="11"/>
        <v>198.5</v>
      </c>
      <c r="D108" s="1">
        <f t="shared" si="11"/>
        <v>111.5</v>
      </c>
      <c r="G108" s="1">
        <f t="shared" si="9"/>
        <v>15</v>
      </c>
      <c r="H108" s="1">
        <f t="shared" si="12"/>
        <v>225</v>
      </c>
      <c r="I108" s="27">
        <f t="shared" si="10"/>
        <v>-72</v>
      </c>
      <c r="J108" s="27">
        <f t="shared" si="13"/>
        <v>5184</v>
      </c>
      <c r="K108" s="1">
        <f t="shared" si="14"/>
        <v>-1080</v>
      </c>
    </row>
    <row r="109" spans="1:11" x14ac:dyDescent="0.35">
      <c r="A109" s="1">
        <v>1</v>
      </c>
      <c r="B109" s="1">
        <v>2</v>
      </c>
      <c r="C109" s="1">
        <f t="shared" si="11"/>
        <v>198.5</v>
      </c>
      <c r="D109" s="1">
        <f t="shared" si="11"/>
        <v>236</v>
      </c>
      <c r="G109" s="1">
        <f t="shared" si="9"/>
        <v>15</v>
      </c>
      <c r="H109" s="1">
        <f t="shared" si="12"/>
        <v>225</v>
      </c>
      <c r="I109" s="27">
        <f t="shared" si="10"/>
        <v>52.5</v>
      </c>
      <c r="J109" s="27">
        <f t="shared" si="13"/>
        <v>2756.25</v>
      </c>
      <c r="K109" s="1">
        <f t="shared" si="14"/>
        <v>787.5</v>
      </c>
    </row>
    <row r="110" spans="1:11" x14ac:dyDescent="0.35">
      <c r="A110" s="1">
        <v>1</v>
      </c>
      <c r="B110" s="1">
        <v>3</v>
      </c>
      <c r="C110" s="1">
        <f t="shared" si="11"/>
        <v>198.5</v>
      </c>
      <c r="D110" s="1">
        <f t="shared" si="11"/>
        <v>334</v>
      </c>
      <c r="G110" s="1">
        <f t="shared" si="9"/>
        <v>15</v>
      </c>
      <c r="H110" s="1">
        <f t="shared" si="12"/>
        <v>225</v>
      </c>
      <c r="I110" s="27">
        <f t="shared" si="10"/>
        <v>150.5</v>
      </c>
      <c r="J110" s="27">
        <f t="shared" si="13"/>
        <v>22650.25</v>
      </c>
      <c r="K110" s="1">
        <f t="shared" si="14"/>
        <v>2257.5</v>
      </c>
    </row>
    <row r="111" spans="1:11" x14ac:dyDescent="0.35">
      <c r="A111" s="1">
        <v>1</v>
      </c>
      <c r="B111" s="1">
        <v>2</v>
      </c>
      <c r="C111" s="1">
        <f t="shared" si="11"/>
        <v>198.5</v>
      </c>
      <c r="D111" s="1">
        <f t="shared" si="11"/>
        <v>236</v>
      </c>
      <c r="G111" s="1">
        <f t="shared" si="9"/>
        <v>15</v>
      </c>
      <c r="H111" s="1">
        <f t="shared" si="12"/>
        <v>225</v>
      </c>
      <c r="I111" s="27">
        <f t="shared" si="10"/>
        <v>52.5</v>
      </c>
      <c r="J111" s="27">
        <f t="shared" si="13"/>
        <v>2756.25</v>
      </c>
      <c r="K111" s="1">
        <f t="shared" si="14"/>
        <v>787.5</v>
      </c>
    </row>
    <row r="112" spans="1:11" x14ac:dyDescent="0.35">
      <c r="A112" s="1">
        <v>1</v>
      </c>
      <c r="B112" s="1">
        <v>2</v>
      </c>
      <c r="C112" s="1">
        <f t="shared" si="11"/>
        <v>198.5</v>
      </c>
      <c r="D112" s="1">
        <f t="shared" si="11"/>
        <v>236</v>
      </c>
      <c r="G112" s="1">
        <f t="shared" si="9"/>
        <v>15</v>
      </c>
      <c r="H112" s="1">
        <f t="shared" si="12"/>
        <v>225</v>
      </c>
      <c r="I112" s="27">
        <f t="shared" si="10"/>
        <v>52.5</v>
      </c>
      <c r="J112" s="27">
        <f t="shared" si="13"/>
        <v>2756.25</v>
      </c>
      <c r="K112" s="1">
        <f t="shared" si="14"/>
        <v>787.5</v>
      </c>
    </row>
    <row r="113" spans="1:11" x14ac:dyDescent="0.35">
      <c r="A113" s="1">
        <v>1</v>
      </c>
      <c r="B113" s="1">
        <v>2</v>
      </c>
      <c r="C113" s="1">
        <f t="shared" si="11"/>
        <v>198.5</v>
      </c>
      <c r="D113" s="1">
        <f t="shared" si="11"/>
        <v>236</v>
      </c>
      <c r="G113" s="1">
        <f t="shared" si="9"/>
        <v>15</v>
      </c>
      <c r="H113" s="1">
        <f t="shared" si="12"/>
        <v>225</v>
      </c>
      <c r="I113" s="27">
        <f t="shared" si="10"/>
        <v>52.5</v>
      </c>
      <c r="J113" s="27">
        <f t="shared" si="13"/>
        <v>2756.25</v>
      </c>
      <c r="K113" s="1">
        <f t="shared" si="14"/>
        <v>787.5</v>
      </c>
    </row>
    <row r="114" spans="1:11" x14ac:dyDescent="0.35">
      <c r="A114" s="1">
        <v>1</v>
      </c>
      <c r="B114" s="1">
        <v>3</v>
      </c>
      <c r="C114" s="1">
        <f t="shared" si="11"/>
        <v>198.5</v>
      </c>
      <c r="D114" s="1">
        <f t="shared" si="11"/>
        <v>334</v>
      </c>
      <c r="G114" s="1">
        <f t="shared" si="9"/>
        <v>15</v>
      </c>
      <c r="H114" s="1">
        <f t="shared" si="12"/>
        <v>225</v>
      </c>
      <c r="I114" s="27">
        <f t="shared" si="10"/>
        <v>150.5</v>
      </c>
      <c r="J114" s="27">
        <f t="shared" si="13"/>
        <v>22650.25</v>
      </c>
      <c r="K114" s="1">
        <f t="shared" si="14"/>
        <v>2257.5</v>
      </c>
    </row>
    <row r="115" spans="1:11" x14ac:dyDescent="0.35">
      <c r="A115" s="1">
        <v>1</v>
      </c>
      <c r="B115" s="1">
        <v>3</v>
      </c>
      <c r="C115" s="1">
        <f t="shared" si="11"/>
        <v>198.5</v>
      </c>
      <c r="D115" s="1">
        <f t="shared" si="11"/>
        <v>334</v>
      </c>
      <c r="G115" s="1">
        <f t="shared" si="9"/>
        <v>15</v>
      </c>
      <c r="H115" s="1">
        <f t="shared" si="12"/>
        <v>225</v>
      </c>
      <c r="I115" s="27">
        <f t="shared" si="10"/>
        <v>150.5</v>
      </c>
      <c r="J115" s="27">
        <f t="shared" si="13"/>
        <v>22650.25</v>
      </c>
      <c r="K115" s="1">
        <f t="shared" si="14"/>
        <v>2257.5</v>
      </c>
    </row>
    <row r="116" spans="1:11" x14ac:dyDescent="0.35">
      <c r="A116" s="1">
        <v>1</v>
      </c>
      <c r="B116" s="1">
        <v>3</v>
      </c>
      <c r="C116" s="1">
        <f t="shared" si="11"/>
        <v>198.5</v>
      </c>
      <c r="D116" s="1">
        <f t="shared" si="11"/>
        <v>334</v>
      </c>
      <c r="G116" s="1">
        <f t="shared" si="9"/>
        <v>15</v>
      </c>
      <c r="H116" s="1">
        <f t="shared" si="12"/>
        <v>225</v>
      </c>
      <c r="I116" s="27">
        <f t="shared" si="10"/>
        <v>150.5</v>
      </c>
      <c r="J116" s="27">
        <f t="shared" si="13"/>
        <v>22650.25</v>
      </c>
      <c r="K116" s="1">
        <f t="shared" si="14"/>
        <v>2257.5</v>
      </c>
    </row>
    <row r="117" spans="1:11" x14ac:dyDescent="0.35">
      <c r="A117" s="1">
        <v>1</v>
      </c>
      <c r="B117" s="1">
        <v>1</v>
      </c>
      <c r="C117" s="1">
        <f t="shared" si="11"/>
        <v>198.5</v>
      </c>
      <c r="D117" s="1">
        <f t="shared" si="11"/>
        <v>111.5</v>
      </c>
      <c r="G117" s="1">
        <f t="shared" si="9"/>
        <v>15</v>
      </c>
      <c r="H117" s="1">
        <f t="shared" si="12"/>
        <v>225</v>
      </c>
      <c r="I117" s="27">
        <f t="shared" si="10"/>
        <v>-72</v>
      </c>
      <c r="J117" s="27">
        <f t="shared" si="13"/>
        <v>5184</v>
      </c>
      <c r="K117" s="1">
        <f t="shared" si="14"/>
        <v>-1080</v>
      </c>
    </row>
    <row r="118" spans="1:11" x14ac:dyDescent="0.35">
      <c r="A118" s="1">
        <v>1</v>
      </c>
      <c r="B118" s="1">
        <v>2</v>
      </c>
      <c r="C118" s="1">
        <f t="shared" si="11"/>
        <v>198.5</v>
      </c>
      <c r="D118" s="1">
        <f t="shared" si="11"/>
        <v>236</v>
      </c>
      <c r="G118" s="1">
        <f t="shared" si="9"/>
        <v>15</v>
      </c>
      <c r="H118" s="1">
        <f t="shared" si="12"/>
        <v>225</v>
      </c>
      <c r="I118" s="27">
        <f t="shared" si="10"/>
        <v>52.5</v>
      </c>
      <c r="J118" s="27">
        <f t="shared" si="13"/>
        <v>2756.25</v>
      </c>
      <c r="K118" s="1">
        <f t="shared" si="14"/>
        <v>787.5</v>
      </c>
    </row>
    <row r="119" spans="1:11" x14ac:dyDescent="0.35">
      <c r="A119" s="1">
        <v>1</v>
      </c>
      <c r="B119" s="1">
        <v>1</v>
      </c>
      <c r="C119" s="1">
        <f t="shared" si="11"/>
        <v>198.5</v>
      </c>
      <c r="D119" s="1">
        <f t="shared" si="11"/>
        <v>111.5</v>
      </c>
      <c r="G119" s="1">
        <f t="shared" si="9"/>
        <v>15</v>
      </c>
      <c r="H119" s="1">
        <f t="shared" si="12"/>
        <v>225</v>
      </c>
      <c r="I119" s="27">
        <f t="shared" si="10"/>
        <v>-72</v>
      </c>
      <c r="J119" s="27">
        <f t="shared" si="13"/>
        <v>5184</v>
      </c>
      <c r="K119" s="1">
        <f t="shared" si="14"/>
        <v>-1080</v>
      </c>
    </row>
    <row r="120" spans="1:11" x14ac:dyDescent="0.35">
      <c r="A120" s="1">
        <v>1</v>
      </c>
      <c r="B120" s="1">
        <v>2</v>
      </c>
      <c r="C120" s="1">
        <f t="shared" si="11"/>
        <v>198.5</v>
      </c>
      <c r="D120" s="1">
        <f t="shared" si="11"/>
        <v>236</v>
      </c>
      <c r="G120" s="1">
        <f t="shared" si="9"/>
        <v>15</v>
      </c>
      <c r="H120" s="1">
        <f t="shared" si="12"/>
        <v>225</v>
      </c>
      <c r="I120" s="27">
        <f t="shared" si="10"/>
        <v>52.5</v>
      </c>
      <c r="J120" s="27">
        <f t="shared" si="13"/>
        <v>2756.25</v>
      </c>
      <c r="K120" s="1">
        <f t="shared" si="14"/>
        <v>787.5</v>
      </c>
    </row>
    <row r="121" spans="1:11" x14ac:dyDescent="0.35">
      <c r="A121" s="1">
        <v>1</v>
      </c>
      <c r="B121" s="1">
        <v>3</v>
      </c>
      <c r="C121" s="1">
        <f t="shared" si="11"/>
        <v>198.5</v>
      </c>
      <c r="D121" s="1">
        <f t="shared" si="11"/>
        <v>334</v>
      </c>
      <c r="G121" s="1">
        <f t="shared" si="9"/>
        <v>15</v>
      </c>
      <c r="H121" s="1">
        <f t="shared" si="12"/>
        <v>225</v>
      </c>
      <c r="I121" s="27">
        <f t="shared" si="10"/>
        <v>150.5</v>
      </c>
      <c r="J121" s="27">
        <f t="shared" si="13"/>
        <v>22650.25</v>
      </c>
      <c r="K121" s="1">
        <f t="shared" si="14"/>
        <v>2257.5</v>
      </c>
    </row>
    <row r="122" spans="1:11" x14ac:dyDescent="0.35">
      <c r="A122" s="1">
        <v>1</v>
      </c>
      <c r="B122" s="1">
        <v>0</v>
      </c>
      <c r="C122" s="1">
        <f t="shared" si="11"/>
        <v>198.5</v>
      </c>
      <c r="D122" s="1">
        <f t="shared" si="11"/>
        <v>26.5</v>
      </c>
      <c r="G122" s="1">
        <f t="shared" si="9"/>
        <v>15</v>
      </c>
      <c r="H122" s="1">
        <f t="shared" si="12"/>
        <v>225</v>
      </c>
      <c r="I122" s="27">
        <f t="shared" si="10"/>
        <v>-157</v>
      </c>
      <c r="J122" s="27">
        <f t="shared" si="13"/>
        <v>24649</v>
      </c>
      <c r="K122" s="1">
        <f t="shared" si="14"/>
        <v>-2355</v>
      </c>
    </row>
    <row r="123" spans="1:11" x14ac:dyDescent="0.35">
      <c r="A123" s="1">
        <v>1</v>
      </c>
      <c r="B123" s="1">
        <v>0</v>
      </c>
      <c r="C123" s="1">
        <f t="shared" si="11"/>
        <v>198.5</v>
      </c>
      <c r="D123" s="1">
        <f t="shared" si="11"/>
        <v>26.5</v>
      </c>
      <c r="G123" s="1">
        <f t="shared" si="9"/>
        <v>15</v>
      </c>
      <c r="H123" s="1">
        <f t="shared" si="12"/>
        <v>225</v>
      </c>
      <c r="I123" s="27">
        <f t="shared" si="10"/>
        <v>-157</v>
      </c>
      <c r="J123" s="27">
        <f t="shared" si="13"/>
        <v>24649</v>
      </c>
      <c r="K123" s="1">
        <f t="shared" si="14"/>
        <v>-2355</v>
      </c>
    </row>
    <row r="124" spans="1:11" x14ac:dyDescent="0.35">
      <c r="A124" s="1">
        <v>1</v>
      </c>
      <c r="B124" s="1">
        <v>0</v>
      </c>
      <c r="C124" s="1">
        <f t="shared" si="11"/>
        <v>198.5</v>
      </c>
      <c r="D124" s="1">
        <f t="shared" si="11"/>
        <v>26.5</v>
      </c>
      <c r="G124" s="1">
        <f t="shared" si="9"/>
        <v>15</v>
      </c>
      <c r="H124" s="1">
        <f t="shared" si="12"/>
        <v>225</v>
      </c>
      <c r="I124" s="27">
        <f t="shared" si="10"/>
        <v>-157</v>
      </c>
      <c r="J124" s="27">
        <f t="shared" si="13"/>
        <v>24649</v>
      </c>
      <c r="K124" s="1">
        <f t="shared" si="14"/>
        <v>-2355</v>
      </c>
    </row>
    <row r="125" spans="1:11" x14ac:dyDescent="0.35">
      <c r="A125" s="1">
        <v>1</v>
      </c>
      <c r="B125" s="1">
        <v>3</v>
      </c>
      <c r="C125" s="1">
        <f t="shared" si="11"/>
        <v>198.5</v>
      </c>
      <c r="D125" s="1">
        <f t="shared" si="11"/>
        <v>334</v>
      </c>
      <c r="G125" s="1">
        <f t="shared" si="9"/>
        <v>15</v>
      </c>
      <c r="H125" s="1">
        <f t="shared" si="12"/>
        <v>225</v>
      </c>
      <c r="I125" s="27">
        <f t="shared" si="10"/>
        <v>150.5</v>
      </c>
      <c r="J125" s="27">
        <f t="shared" si="13"/>
        <v>22650.25</v>
      </c>
      <c r="K125" s="1">
        <f t="shared" si="14"/>
        <v>2257.5</v>
      </c>
    </row>
    <row r="126" spans="1:11" x14ac:dyDescent="0.35">
      <c r="A126" s="1">
        <v>1</v>
      </c>
      <c r="B126" s="1">
        <v>3</v>
      </c>
      <c r="C126" s="1">
        <f t="shared" si="11"/>
        <v>198.5</v>
      </c>
      <c r="D126" s="1">
        <f t="shared" si="11"/>
        <v>334</v>
      </c>
      <c r="G126" s="1">
        <f t="shared" si="9"/>
        <v>15</v>
      </c>
      <c r="H126" s="1">
        <f t="shared" si="12"/>
        <v>225</v>
      </c>
      <c r="I126" s="27">
        <f t="shared" si="10"/>
        <v>150.5</v>
      </c>
      <c r="J126" s="27">
        <f t="shared" si="13"/>
        <v>22650.25</v>
      </c>
      <c r="K126" s="1">
        <f t="shared" si="14"/>
        <v>2257.5</v>
      </c>
    </row>
    <row r="127" spans="1:11" x14ac:dyDescent="0.35">
      <c r="A127" s="1">
        <v>1</v>
      </c>
      <c r="B127" s="1">
        <v>2</v>
      </c>
      <c r="C127" s="1">
        <f t="shared" si="11"/>
        <v>198.5</v>
      </c>
      <c r="D127" s="1">
        <f t="shared" si="11"/>
        <v>236</v>
      </c>
      <c r="G127" s="1">
        <f t="shared" si="9"/>
        <v>15</v>
      </c>
      <c r="H127" s="1">
        <f t="shared" si="12"/>
        <v>225</v>
      </c>
      <c r="I127" s="27">
        <f t="shared" si="10"/>
        <v>52.5</v>
      </c>
      <c r="J127" s="27">
        <f t="shared" si="13"/>
        <v>2756.25</v>
      </c>
      <c r="K127" s="1">
        <f t="shared" si="14"/>
        <v>787.5</v>
      </c>
    </row>
    <row r="128" spans="1:11" x14ac:dyDescent="0.35">
      <c r="A128" s="1">
        <v>1</v>
      </c>
      <c r="B128" s="1">
        <v>1</v>
      </c>
      <c r="C128" s="1">
        <f t="shared" si="11"/>
        <v>198.5</v>
      </c>
      <c r="D128" s="1">
        <f t="shared" si="11"/>
        <v>111.5</v>
      </c>
      <c r="G128" s="1">
        <f t="shared" si="9"/>
        <v>15</v>
      </c>
      <c r="H128" s="1">
        <f t="shared" si="12"/>
        <v>225</v>
      </c>
      <c r="I128" s="27">
        <f t="shared" si="10"/>
        <v>-72</v>
      </c>
      <c r="J128" s="27">
        <f t="shared" si="13"/>
        <v>5184</v>
      </c>
      <c r="K128" s="1">
        <f t="shared" si="14"/>
        <v>-1080</v>
      </c>
    </row>
    <row r="129" spans="1:11" x14ac:dyDescent="0.35">
      <c r="A129" s="1">
        <v>1</v>
      </c>
      <c r="B129" s="1">
        <v>2</v>
      </c>
      <c r="C129" s="1">
        <f t="shared" si="11"/>
        <v>198.5</v>
      </c>
      <c r="D129" s="1">
        <f t="shared" si="11"/>
        <v>236</v>
      </c>
      <c r="G129" s="1">
        <f t="shared" si="9"/>
        <v>15</v>
      </c>
      <c r="H129" s="1">
        <f t="shared" si="12"/>
        <v>225</v>
      </c>
      <c r="I129" s="27">
        <f t="shared" si="10"/>
        <v>52.5</v>
      </c>
      <c r="J129" s="27">
        <f t="shared" si="13"/>
        <v>2756.25</v>
      </c>
      <c r="K129" s="1">
        <f t="shared" si="14"/>
        <v>787.5</v>
      </c>
    </row>
    <row r="130" spans="1:11" x14ac:dyDescent="0.35">
      <c r="A130" s="1">
        <v>1</v>
      </c>
      <c r="B130" s="1">
        <v>0</v>
      </c>
      <c r="C130" s="1">
        <f t="shared" si="11"/>
        <v>198.5</v>
      </c>
      <c r="D130" s="1">
        <f t="shared" si="11"/>
        <v>26.5</v>
      </c>
      <c r="G130" s="1">
        <f t="shared" ref="G130:G193" si="15">C130-$E$2</f>
        <v>15</v>
      </c>
      <c r="H130" s="1">
        <f t="shared" si="12"/>
        <v>225</v>
      </c>
      <c r="I130" s="27">
        <f t="shared" ref="I130:I193" si="16">D130-$F$2</f>
        <v>-157</v>
      </c>
      <c r="J130" s="27">
        <f t="shared" si="13"/>
        <v>24649</v>
      </c>
      <c r="K130" s="1">
        <f t="shared" si="14"/>
        <v>-2355</v>
      </c>
    </row>
    <row r="131" spans="1:11" x14ac:dyDescent="0.35">
      <c r="A131" s="1">
        <v>1</v>
      </c>
      <c r="B131" s="1">
        <v>1</v>
      </c>
      <c r="C131" s="1">
        <f t="shared" ref="C131:D194" si="17">_xlfn.RANK.AVG(A131,A:A,1)</f>
        <v>198.5</v>
      </c>
      <c r="D131" s="1">
        <f t="shared" si="17"/>
        <v>111.5</v>
      </c>
      <c r="G131" s="1">
        <f t="shared" si="15"/>
        <v>15</v>
      </c>
      <c r="H131" s="1">
        <f t="shared" ref="H131:H194" si="18">G131^2</f>
        <v>225</v>
      </c>
      <c r="I131" s="27">
        <f t="shared" si="16"/>
        <v>-72</v>
      </c>
      <c r="J131" s="27">
        <f t="shared" ref="J131:J194" si="19">I131^2</f>
        <v>5184</v>
      </c>
      <c r="K131" s="1">
        <f t="shared" ref="K131:K194" si="20">G131*I131</f>
        <v>-1080</v>
      </c>
    </row>
    <row r="132" spans="1:11" x14ac:dyDescent="0.35">
      <c r="A132" s="1">
        <v>1</v>
      </c>
      <c r="B132" s="1">
        <v>1</v>
      </c>
      <c r="C132" s="1">
        <f t="shared" si="17"/>
        <v>198.5</v>
      </c>
      <c r="D132" s="1">
        <f t="shared" si="17"/>
        <v>111.5</v>
      </c>
      <c r="G132" s="1">
        <f t="shared" si="15"/>
        <v>15</v>
      </c>
      <c r="H132" s="1">
        <f t="shared" si="18"/>
        <v>225</v>
      </c>
      <c r="I132" s="27">
        <f t="shared" si="16"/>
        <v>-72</v>
      </c>
      <c r="J132" s="27">
        <f t="shared" si="19"/>
        <v>5184</v>
      </c>
      <c r="K132" s="1">
        <f t="shared" si="20"/>
        <v>-1080</v>
      </c>
    </row>
    <row r="133" spans="1:11" x14ac:dyDescent="0.35">
      <c r="A133" s="1">
        <v>1</v>
      </c>
      <c r="B133" s="1">
        <v>0</v>
      </c>
      <c r="C133" s="1">
        <f t="shared" si="17"/>
        <v>198.5</v>
      </c>
      <c r="D133" s="1">
        <f t="shared" si="17"/>
        <v>26.5</v>
      </c>
      <c r="G133" s="1">
        <f t="shared" si="15"/>
        <v>15</v>
      </c>
      <c r="H133" s="1">
        <f t="shared" si="18"/>
        <v>225</v>
      </c>
      <c r="I133" s="27">
        <f t="shared" si="16"/>
        <v>-157</v>
      </c>
      <c r="J133" s="27">
        <f t="shared" si="19"/>
        <v>24649</v>
      </c>
      <c r="K133" s="1">
        <f t="shared" si="20"/>
        <v>-2355</v>
      </c>
    </row>
    <row r="134" spans="1:11" x14ac:dyDescent="0.35">
      <c r="A134" s="1">
        <v>1</v>
      </c>
      <c r="B134" s="1">
        <v>1</v>
      </c>
      <c r="C134" s="1">
        <f t="shared" si="17"/>
        <v>198.5</v>
      </c>
      <c r="D134" s="1">
        <f t="shared" si="17"/>
        <v>111.5</v>
      </c>
      <c r="G134" s="1">
        <f t="shared" si="15"/>
        <v>15</v>
      </c>
      <c r="H134" s="1">
        <f t="shared" si="18"/>
        <v>225</v>
      </c>
      <c r="I134" s="27">
        <f t="shared" si="16"/>
        <v>-72</v>
      </c>
      <c r="J134" s="27">
        <f t="shared" si="19"/>
        <v>5184</v>
      </c>
      <c r="K134" s="1">
        <f t="shared" si="20"/>
        <v>-1080</v>
      </c>
    </row>
    <row r="135" spans="1:11" x14ac:dyDescent="0.35">
      <c r="A135" s="1">
        <v>1</v>
      </c>
      <c r="B135" s="1">
        <v>1</v>
      </c>
      <c r="C135" s="1">
        <f t="shared" si="17"/>
        <v>198.5</v>
      </c>
      <c r="D135" s="1">
        <f t="shared" si="17"/>
        <v>111.5</v>
      </c>
      <c r="G135" s="1">
        <f t="shared" si="15"/>
        <v>15</v>
      </c>
      <c r="H135" s="1">
        <f t="shared" si="18"/>
        <v>225</v>
      </c>
      <c r="I135" s="27">
        <f t="shared" si="16"/>
        <v>-72</v>
      </c>
      <c r="J135" s="27">
        <f t="shared" si="19"/>
        <v>5184</v>
      </c>
      <c r="K135" s="1">
        <f t="shared" si="20"/>
        <v>-1080</v>
      </c>
    </row>
    <row r="136" spans="1:11" x14ac:dyDescent="0.35">
      <c r="A136" s="1">
        <v>1</v>
      </c>
      <c r="B136" s="1">
        <v>2</v>
      </c>
      <c r="C136" s="1">
        <f t="shared" si="17"/>
        <v>198.5</v>
      </c>
      <c r="D136" s="1">
        <f t="shared" si="17"/>
        <v>236</v>
      </c>
      <c r="G136" s="1">
        <f t="shared" si="15"/>
        <v>15</v>
      </c>
      <c r="H136" s="1">
        <f t="shared" si="18"/>
        <v>225</v>
      </c>
      <c r="I136" s="27">
        <f t="shared" si="16"/>
        <v>52.5</v>
      </c>
      <c r="J136" s="27">
        <f t="shared" si="19"/>
        <v>2756.25</v>
      </c>
      <c r="K136" s="1">
        <f t="shared" si="20"/>
        <v>787.5</v>
      </c>
    </row>
    <row r="137" spans="1:11" x14ac:dyDescent="0.35">
      <c r="A137" s="1">
        <v>1</v>
      </c>
      <c r="B137" s="1">
        <v>2</v>
      </c>
      <c r="C137" s="1">
        <f t="shared" si="17"/>
        <v>198.5</v>
      </c>
      <c r="D137" s="1">
        <f t="shared" si="17"/>
        <v>236</v>
      </c>
      <c r="G137" s="1">
        <f t="shared" si="15"/>
        <v>15</v>
      </c>
      <c r="H137" s="1">
        <f t="shared" si="18"/>
        <v>225</v>
      </c>
      <c r="I137" s="27">
        <f t="shared" si="16"/>
        <v>52.5</v>
      </c>
      <c r="J137" s="27">
        <f t="shared" si="19"/>
        <v>2756.25</v>
      </c>
      <c r="K137" s="1">
        <f t="shared" si="20"/>
        <v>787.5</v>
      </c>
    </row>
    <row r="138" spans="1:11" x14ac:dyDescent="0.35">
      <c r="A138" s="1">
        <v>1</v>
      </c>
      <c r="B138" s="1">
        <v>3</v>
      </c>
      <c r="C138" s="1">
        <f t="shared" si="17"/>
        <v>198.5</v>
      </c>
      <c r="D138" s="1">
        <f t="shared" si="17"/>
        <v>334</v>
      </c>
      <c r="G138" s="1">
        <f t="shared" si="15"/>
        <v>15</v>
      </c>
      <c r="H138" s="1">
        <f t="shared" si="18"/>
        <v>225</v>
      </c>
      <c r="I138" s="27">
        <f t="shared" si="16"/>
        <v>150.5</v>
      </c>
      <c r="J138" s="27">
        <f t="shared" si="19"/>
        <v>22650.25</v>
      </c>
      <c r="K138" s="1">
        <f t="shared" si="20"/>
        <v>2257.5</v>
      </c>
    </row>
    <row r="139" spans="1:11" x14ac:dyDescent="0.35">
      <c r="A139" s="1">
        <v>1</v>
      </c>
      <c r="B139" s="1">
        <v>1</v>
      </c>
      <c r="C139" s="1">
        <f t="shared" si="17"/>
        <v>198.5</v>
      </c>
      <c r="D139" s="1">
        <f t="shared" si="17"/>
        <v>111.5</v>
      </c>
      <c r="G139" s="1">
        <f t="shared" si="15"/>
        <v>15</v>
      </c>
      <c r="H139" s="1">
        <f t="shared" si="18"/>
        <v>225</v>
      </c>
      <c r="I139" s="27">
        <f t="shared" si="16"/>
        <v>-72</v>
      </c>
      <c r="J139" s="27">
        <f t="shared" si="19"/>
        <v>5184</v>
      </c>
      <c r="K139" s="1">
        <f t="shared" si="20"/>
        <v>-1080</v>
      </c>
    </row>
    <row r="140" spans="1:11" x14ac:dyDescent="0.35">
      <c r="A140" s="1">
        <v>1</v>
      </c>
      <c r="B140" s="1">
        <v>1</v>
      </c>
      <c r="C140" s="1">
        <f t="shared" si="17"/>
        <v>198.5</v>
      </c>
      <c r="D140" s="1">
        <f t="shared" si="17"/>
        <v>111.5</v>
      </c>
      <c r="G140" s="1">
        <f t="shared" si="15"/>
        <v>15</v>
      </c>
      <c r="H140" s="1">
        <f t="shared" si="18"/>
        <v>225</v>
      </c>
      <c r="I140" s="27">
        <f t="shared" si="16"/>
        <v>-72</v>
      </c>
      <c r="J140" s="27">
        <f t="shared" si="19"/>
        <v>5184</v>
      </c>
      <c r="K140" s="1">
        <f t="shared" si="20"/>
        <v>-1080</v>
      </c>
    </row>
    <row r="141" spans="1:11" x14ac:dyDescent="0.35">
      <c r="A141" s="1">
        <v>1</v>
      </c>
      <c r="B141" s="1">
        <v>2</v>
      </c>
      <c r="C141" s="1">
        <f t="shared" si="17"/>
        <v>198.5</v>
      </c>
      <c r="D141" s="1">
        <f t="shared" si="17"/>
        <v>236</v>
      </c>
      <c r="G141" s="1">
        <f t="shared" si="15"/>
        <v>15</v>
      </c>
      <c r="H141" s="1">
        <f t="shared" si="18"/>
        <v>225</v>
      </c>
      <c r="I141" s="27">
        <f t="shared" si="16"/>
        <v>52.5</v>
      </c>
      <c r="J141" s="27">
        <f t="shared" si="19"/>
        <v>2756.25</v>
      </c>
      <c r="K141" s="1">
        <f t="shared" si="20"/>
        <v>787.5</v>
      </c>
    </row>
    <row r="142" spans="1:11" x14ac:dyDescent="0.35">
      <c r="A142" s="1">
        <v>1</v>
      </c>
      <c r="B142" s="1">
        <v>0</v>
      </c>
      <c r="C142" s="1">
        <f t="shared" si="17"/>
        <v>198.5</v>
      </c>
      <c r="D142" s="1">
        <f t="shared" si="17"/>
        <v>26.5</v>
      </c>
      <c r="G142" s="1">
        <f t="shared" si="15"/>
        <v>15</v>
      </c>
      <c r="H142" s="1">
        <f t="shared" si="18"/>
        <v>225</v>
      </c>
      <c r="I142" s="27">
        <f t="shared" si="16"/>
        <v>-157</v>
      </c>
      <c r="J142" s="27">
        <f t="shared" si="19"/>
        <v>24649</v>
      </c>
      <c r="K142" s="1">
        <f t="shared" si="20"/>
        <v>-2355</v>
      </c>
    </row>
    <row r="143" spans="1:11" x14ac:dyDescent="0.35">
      <c r="A143" s="1">
        <v>1</v>
      </c>
      <c r="B143" s="1">
        <v>2</v>
      </c>
      <c r="C143" s="1">
        <f t="shared" si="17"/>
        <v>198.5</v>
      </c>
      <c r="D143" s="1">
        <f t="shared" si="17"/>
        <v>236</v>
      </c>
      <c r="G143" s="1">
        <f t="shared" si="15"/>
        <v>15</v>
      </c>
      <c r="H143" s="1">
        <f t="shared" si="18"/>
        <v>225</v>
      </c>
      <c r="I143" s="27">
        <f t="shared" si="16"/>
        <v>52.5</v>
      </c>
      <c r="J143" s="27">
        <f t="shared" si="19"/>
        <v>2756.25</v>
      </c>
      <c r="K143" s="1">
        <f t="shared" si="20"/>
        <v>787.5</v>
      </c>
    </row>
    <row r="144" spans="1:11" x14ac:dyDescent="0.35">
      <c r="A144" s="1">
        <v>1</v>
      </c>
      <c r="B144" s="1">
        <v>2</v>
      </c>
      <c r="C144" s="1">
        <f t="shared" si="17"/>
        <v>198.5</v>
      </c>
      <c r="D144" s="1">
        <f t="shared" si="17"/>
        <v>236</v>
      </c>
      <c r="G144" s="1">
        <f t="shared" si="15"/>
        <v>15</v>
      </c>
      <c r="H144" s="1">
        <f t="shared" si="18"/>
        <v>225</v>
      </c>
      <c r="I144" s="27">
        <f t="shared" si="16"/>
        <v>52.5</v>
      </c>
      <c r="J144" s="27">
        <f t="shared" si="19"/>
        <v>2756.25</v>
      </c>
      <c r="K144" s="1">
        <f t="shared" si="20"/>
        <v>787.5</v>
      </c>
    </row>
    <row r="145" spans="1:11" x14ac:dyDescent="0.35">
      <c r="A145" s="1">
        <v>1</v>
      </c>
      <c r="B145" s="1">
        <v>0</v>
      </c>
      <c r="C145" s="1">
        <f t="shared" si="17"/>
        <v>198.5</v>
      </c>
      <c r="D145" s="1">
        <f t="shared" si="17"/>
        <v>26.5</v>
      </c>
      <c r="G145" s="1">
        <f t="shared" si="15"/>
        <v>15</v>
      </c>
      <c r="H145" s="1">
        <f t="shared" si="18"/>
        <v>225</v>
      </c>
      <c r="I145" s="27">
        <f t="shared" si="16"/>
        <v>-157</v>
      </c>
      <c r="J145" s="27">
        <f t="shared" si="19"/>
        <v>24649</v>
      </c>
      <c r="K145" s="1">
        <f t="shared" si="20"/>
        <v>-2355</v>
      </c>
    </row>
    <row r="146" spans="1:11" x14ac:dyDescent="0.35">
      <c r="A146" s="1">
        <v>1</v>
      </c>
      <c r="B146" s="1">
        <v>3</v>
      </c>
      <c r="C146" s="1">
        <f t="shared" si="17"/>
        <v>198.5</v>
      </c>
      <c r="D146" s="1">
        <f t="shared" si="17"/>
        <v>334</v>
      </c>
      <c r="G146" s="1">
        <f t="shared" si="15"/>
        <v>15</v>
      </c>
      <c r="H146" s="1">
        <f t="shared" si="18"/>
        <v>225</v>
      </c>
      <c r="I146" s="27">
        <f t="shared" si="16"/>
        <v>150.5</v>
      </c>
      <c r="J146" s="27">
        <f t="shared" si="19"/>
        <v>22650.25</v>
      </c>
      <c r="K146" s="1">
        <f t="shared" si="20"/>
        <v>2257.5</v>
      </c>
    </row>
    <row r="147" spans="1:11" x14ac:dyDescent="0.35">
      <c r="A147" s="1">
        <v>1</v>
      </c>
      <c r="B147" s="1">
        <v>3</v>
      </c>
      <c r="C147" s="1">
        <f t="shared" si="17"/>
        <v>198.5</v>
      </c>
      <c r="D147" s="1">
        <f t="shared" si="17"/>
        <v>334</v>
      </c>
      <c r="G147" s="1">
        <f t="shared" si="15"/>
        <v>15</v>
      </c>
      <c r="H147" s="1">
        <f t="shared" si="18"/>
        <v>225</v>
      </c>
      <c r="I147" s="27">
        <f t="shared" si="16"/>
        <v>150.5</v>
      </c>
      <c r="J147" s="27">
        <f t="shared" si="19"/>
        <v>22650.25</v>
      </c>
      <c r="K147" s="1">
        <f t="shared" si="20"/>
        <v>2257.5</v>
      </c>
    </row>
    <row r="148" spans="1:11" x14ac:dyDescent="0.35">
      <c r="A148" s="1">
        <v>1</v>
      </c>
      <c r="B148" s="1">
        <v>2</v>
      </c>
      <c r="C148" s="1">
        <f t="shared" si="17"/>
        <v>198.5</v>
      </c>
      <c r="D148" s="1">
        <f t="shared" si="17"/>
        <v>236</v>
      </c>
      <c r="G148" s="1">
        <f t="shared" si="15"/>
        <v>15</v>
      </c>
      <c r="H148" s="1">
        <f t="shared" si="18"/>
        <v>225</v>
      </c>
      <c r="I148" s="27">
        <f t="shared" si="16"/>
        <v>52.5</v>
      </c>
      <c r="J148" s="27">
        <f t="shared" si="19"/>
        <v>2756.25</v>
      </c>
      <c r="K148" s="1">
        <f t="shared" si="20"/>
        <v>787.5</v>
      </c>
    </row>
    <row r="149" spans="1:11" x14ac:dyDescent="0.35">
      <c r="A149" s="1">
        <v>1</v>
      </c>
      <c r="B149" s="1">
        <v>2</v>
      </c>
      <c r="C149" s="1">
        <f t="shared" si="17"/>
        <v>198.5</v>
      </c>
      <c r="D149" s="1">
        <f t="shared" si="17"/>
        <v>236</v>
      </c>
      <c r="G149" s="1">
        <f t="shared" si="15"/>
        <v>15</v>
      </c>
      <c r="H149" s="1">
        <f t="shared" si="18"/>
        <v>225</v>
      </c>
      <c r="I149" s="27">
        <f t="shared" si="16"/>
        <v>52.5</v>
      </c>
      <c r="J149" s="27">
        <f t="shared" si="19"/>
        <v>2756.25</v>
      </c>
      <c r="K149" s="1">
        <f t="shared" si="20"/>
        <v>787.5</v>
      </c>
    </row>
    <row r="150" spans="1:11" x14ac:dyDescent="0.35">
      <c r="A150" s="1">
        <v>1</v>
      </c>
      <c r="B150" s="1">
        <v>2</v>
      </c>
      <c r="C150" s="1">
        <f t="shared" si="17"/>
        <v>198.5</v>
      </c>
      <c r="D150" s="1">
        <f t="shared" si="17"/>
        <v>236</v>
      </c>
      <c r="G150" s="1">
        <f t="shared" si="15"/>
        <v>15</v>
      </c>
      <c r="H150" s="1">
        <f t="shared" si="18"/>
        <v>225</v>
      </c>
      <c r="I150" s="27">
        <f t="shared" si="16"/>
        <v>52.5</v>
      </c>
      <c r="J150" s="27">
        <f t="shared" si="19"/>
        <v>2756.25</v>
      </c>
      <c r="K150" s="1">
        <f t="shared" si="20"/>
        <v>787.5</v>
      </c>
    </row>
    <row r="151" spans="1:11" x14ac:dyDescent="0.35">
      <c r="A151" s="1">
        <v>1</v>
      </c>
      <c r="B151" s="1">
        <v>2</v>
      </c>
      <c r="C151" s="1">
        <f t="shared" si="17"/>
        <v>198.5</v>
      </c>
      <c r="D151" s="1">
        <f t="shared" si="17"/>
        <v>236</v>
      </c>
      <c r="G151" s="1">
        <f t="shared" si="15"/>
        <v>15</v>
      </c>
      <c r="H151" s="1">
        <f t="shared" si="18"/>
        <v>225</v>
      </c>
      <c r="I151" s="27">
        <f t="shared" si="16"/>
        <v>52.5</v>
      </c>
      <c r="J151" s="27">
        <f t="shared" si="19"/>
        <v>2756.25</v>
      </c>
      <c r="K151" s="1">
        <f t="shared" si="20"/>
        <v>787.5</v>
      </c>
    </row>
    <row r="152" spans="1:11" x14ac:dyDescent="0.35">
      <c r="A152" s="1">
        <v>1</v>
      </c>
      <c r="B152" s="1">
        <v>0</v>
      </c>
      <c r="C152" s="1">
        <f t="shared" si="17"/>
        <v>198.5</v>
      </c>
      <c r="D152" s="1">
        <f t="shared" si="17"/>
        <v>26.5</v>
      </c>
      <c r="G152" s="1">
        <f t="shared" si="15"/>
        <v>15</v>
      </c>
      <c r="H152" s="1">
        <f t="shared" si="18"/>
        <v>225</v>
      </c>
      <c r="I152" s="27">
        <f t="shared" si="16"/>
        <v>-157</v>
      </c>
      <c r="J152" s="27">
        <f t="shared" si="19"/>
        <v>24649</v>
      </c>
      <c r="K152" s="1">
        <f t="shared" si="20"/>
        <v>-2355</v>
      </c>
    </row>
    <row r="153" spans="1:11" x14ac:dyDescent="0.35">
      <c r="A153" s="1">
        <v>1</v>
      </c>
      <c r="B153" s="1">
        <v>3</v>
      </c>
      <c r="C153" s="1">
        <f t="shared" si="17"/>
        <v>198.5</v>
      </c>
      <c r="D153" s="1">
        <f t="shared" si="17"/>
        <v>334</v>
      </c>
      <c r="G153" s="1">
        <f t="shared" si="15"/>
        <v>15</v>
      </c>
      <c r="H153" s="1">
        <f t="shared" si="18"/>
        <v>225</v>
      </c>
      <c r="I153" s="27">
        <f t="shared" si="16"/>
        <v>150.5</v>
      </c>
      <c r="J153" s="27">
        <f t="shared" si="19"/>
        <v>22650.25</v>
      </c>
      <c r="K153" s="1">
        <f t="shared" si="20"/>
        <v>2257.5</v>
      </c>
    </row>
    <row r="154" spans="1:11" x14ac:dyDescent="0.35">
      <c r="A154" s="1">
        <v>1</v>
      </c>
      <c r="B154" s="1">
        <v>1</v>
      </c>
      <c r="C154" s="1">
        <f t="shared" si="17"/>
        <v>198.5</v>
      </c>
      <c r="D154" s="1">
        <f t="shared" si="17"/>
        <v>111.5</v>
      </c>
      <c r="G154" s="1">
        <f t="shared" si="15"/>
        <v>15</v>
      </c>
      <c r="H154" s="1">
        <f t="shared" si="18"/>
        <v>225</v>
      </c>
      <c r="I154" s="27">
        <f t="shared" si="16"/>
        <v>-72</v>
      </c>
      <c r="J154" s="27">
        <f t="shared" si="19"/>
        <v>5184</v>
      </c>
      <c r="K154" s="1">
        <f t="shared" si="20"/>
        <v>-1080</v>
      </c>
    </row>
    <row r="155" spans="1:11" x14ac:dyDescent="0.35">
      <c r="A155" s="1">
        <v>1</v>
      </c>
      <c r="B155" s="1">
        <v>0</v>
      </c>
      <c r="C155" s="1">
        <f t="shared" si="17"/>
        <v>198.5</v>
      </c>
      <c r="D155" s="1">
        <f t="shared" si="17"/>
        <v>26.5</v>
      </c>
      <c r="G155" s="1">
        <f t="shared" si="15"/>
        <v>15</v>
      </c>
      <c r="H155" s="1">
        <f t="shared" si="18"/>
        <v>225</v>
      </c>
      <c r="I155" s="27">
        <f t="shared" si="16"/>
        <v>-157</v>
      </c>
      <c r="J155" s="27">
        <f t="shared" si="19"/>
        <v>24649</v>
      </c>
      <c r="K155" s="1">
        <f t="shared" si="20"/>
        <v>-2355</v>
      </c>
    </row>
    <row r="156" spans="1:11" x14ac:dyDescent="0.35">
      <c r="A156" s="1">
        <v>1</v>
      </c>
      <c r="B156" s="1">
        <v>0</v>
      </c>
      <c r="C156" s="1">
        <f t="shared" si="17"/>
        <v>198.5</v>
      </c>
      <c r="D156" s="1">
        <f t="shared" si="17"/>
        <v>26.5</v>
      </c>
      <c r="G156" s="1">
        <f t="shared" si="15"/>
        <v>15</v>
      </c>
      <c r="H156" s="1">
        <f t="shared" si="18"/>
        <v>225</v>
      </c>
      <c r="I156" s="27">
        <f t="shared" si="16"/>
        <v>-157</v>
      </c>
      <c r="J156" s="27">
        <f t="shared" si="19"/>
        <v>24649</v>
      </c>
      <c r="K156" s="1">
        <f t="shared" si="20"/>
        <v>-2355</v>
      </c>
    </row>
    <row r="157" spans="1:11" x14ac:dyDescent="0.35">
      <c r="A157" s="1">
        <v>1</v>
      </c>
      <c r="B157" s="1">
        <v>2</v>
      </c>
      <c r="C157" s="1">
        <f t="shared" si="17"/>
        <v>198.5</v>
      </c>
      <c r="D157" s="1">
        <f t="shared" si="17"/>
        <v>236</v>
      </c>
      <c r="G157" s="1">
        <f t="shared" si="15"/>
        <v>15</v>
      </c>
      <c r="H157" s="1">
        <f t="shared" si="18"/>
        <v>225</v>
      </c>
      <c r="I157" s="27">
        <f t="shared" si="16"/>
        <v>52.5</v>
      </c>
      <c r="J157" s="27">
        <f t="shared" si="19"/>
        <v>2756.25</v>
      </c>
      <c r="K157" s="1">
        <f t="shared" si="20"/>
        <v>787.5</v>
      </c>
    </row>
    <row r="158" spans="1:11" x14ac:dyDescent="0.35">
      <c r="A158" s="1">
        <v>1</v>
      </c>
      <c r="B158" s="1">
        <v>1</v>
      </c>
      <c r="C158" s="1">
        <f t="shared" si="17"/>
        <v>198.5</v>
      </c>
      <c r="D158" s="1">
        <f t="shared" si="17"/>
        <v>111.5</v>
      </c>
      <c r="G158" s="1">
        <f t="shared" si="15"/>
        <v>15</v>
      </c>
      <c r="H158" s="1">
        <f t="shared" si="18"/>
        <v>225</v>
      </c>
      <c r="I158" s="27">
        <f t="shared" si="16"/>
        <v>-72</v>
      </c>
      <c r="J158" s="27">
        <f t="shared" si="19"/>
        <v>5184</v>
      </c>
      <c r="K158" s="1">
        <f t="shared" si="20"/>
        <v>-1080</v>
      </c>
    </row>
    <row r="159" spans="1:11" x14ac:dyDescent="0.35">
      <c r="A159" s="1">
        <v>1</v>
      </c>
      <c r="B159" s="1">
        <v>1</v>
      </c>
      <c r="C159" s="1">
        <f t="shared" si="17"/>
        <v>198.5</v>
      </c>
      <c r="D159" s="1">
        <f t="shared" si="17"/>
        <v>111.5</v>
      </c>
      <c r="G159" s="1">
        <f t="shared" si="15"/>
        <v>15</v>
      </c>
      <c r="H159" s="1">
        <f t="shared" si="18"/>
        <v>225</v>
      </c>
      <c r="I159" s="27">
        <f t="shared" si="16"/>
        <v>-72</v>
      </c>
      <c r="J159" s="27">
        <f t="shared" si="19"/>
        <v>5184</v>
      </c>
      <c r="K159" s="1">
        <f t="shared" si="20"/>
        <v>-1080</v>
      </c>
    </row>
    <row r="160" spans="1:11" x14ac:dyDescent="0.35">
      <c r="A160" s="1">
        <v>1</v>
      </c>
      <c r="B160" s="1">
        <v>2</v>
      </c>
      <c r="C160" s="1">
        <f t="shared" si="17"/>
        <v>198.5</v>
      </c>
      <c r="D160" s="1">
        <f t="shared" si="17"/>
        <v>236</v>
      </c>
      <c r="G160" s="1">
        <f t="shared" si="15"/>
        <v>15</v>
      </c>
      <c r="H160" s="1">
        <f t="shared" si="18"/>
        <v>225</v>
      </c>
      <c r="I160" s="27">
        <f t="shared" si="16"/>
        <v>52.5</v>
      </c>
      <c r="J160" s="27">
        <f t="shared" si="19"/>
        <v>2756.25</v>
      </c>
      <c r="K160" s="1">
        <f t="shared" si="20"/>
        <v>787.5</v>
      </c>
    </row>
    <row r="161" spans="1:11" x14ac:dyDescent="0.35">
      <c r="A161" s="1">
        <v>1</v>
      </c>
      <c r="B161" s="1">
        <v>2</v>
      </c>
      <c r="C161" s="1">
        <f t="shared" si="17"/>
        <v>198.5</v>
      </c>
      <c r="D161" s="1">
        <f t="shared" si="17"/>
        <v>236</v>
      </c>
      <c r="G161" s="1">
        <f t="shared" si="15"/>
        <v>15</v>
      </c>
      <c r="H161" s="1">
        <f t="shared" si="18"/>
        <v>225</v>
      </c>
      <c r="I161" s="27">
        <f t="shared" si="16"/>
        <v>52.5</v>
      </c>
      <c r="J161" s="27">
        <f t="shared" si="19"/>
        <v>2756.25</v>
      </c>
      <c r="K161" s="1">
        <f t="shared" si="20"/>
        <v>787.5</v>
      </c>
    </row>
    <row r="162" spans="1:11" x14ac:dyDescent="0.35">
      <c r="A162" s="1">
        <v>1</v>
      </c>
      <c r="B162" s="1">
        <v>1</v>
      </c>
      <c r="C162" s="1">
        <f t="shared" si="17"/>
        <v>198.5</v>
      </c>
      <c r="D162" s="1">
        <f t="shared" si="17"/>
        <v>111.5</v>
      </c>
      <c r="G162" s="1">
        <f t="shared" si="15"/>
        <v>15</v>
      </c>
      <c r="H162" s="1">
        <f t="shared" si="18"/>
        <v>225</v>
      </c>
      <c r="I162" s="27">
        <f t="shared" si="16"/>
        <v>-72</v>
      </c>
      <c r="J162" s="27">
        <f t="shared" si="19"/>
        <v>5184</v>
      </c>
      <c r="K162" s="1">
        <f t="shared" si="20"/>
        <v>-1080</v>
      </c>
    </row>
    <row r="163" spans="1:11" x14ac:dyDescent="0.35">
      <c r="A163" s="1">
        <v>1</v>
      </c>
      <c r="B163" s="1">
        <v>0</v>
      </c>
      <c r="C163" s="1">
        <f t="shared" si="17"/>
        <v>198.5</v>
      </c>
      <c r="D163" s="1">
        <f t="shared" si="17"/>
        <v>26.5</v>
      </c>
      <c r="G163" s="1">
        <f t="shared" si="15"/>
        <v>15</v>
      </c>
      <c r="H163" s="1">
        <f t="shared" si="18"/>
        <v>225</v>
      </c>
      <c r="I163" s="27">
        <f t="shared" si="16"/>
        <v>-157</v>
      </c>
      <c r="J163" s="27">
        <f t="shared" si="19"/>
        <v>24649</v>
      </c>
      <c r="K163" s="1">
        <f t="shared" si="20"/>
        <v>-2355</v>
      </c>
    </row>
    <row r="164" spans="1:11" x14ac:dyDescent="0.35">
      <c r="A164" s="1">
        <v>1</v>
      </c>
      <c r="B164" s="1">
        <v>1</v>
      </c>
      <c r="C164" s="1">
        <f t="shared" si="17"/>
        <v>198.5</v>
      </c>
      <c r="D164" s="1">
        <f t="shared" si="17"/>
        <v>111.5</v>
      </c>
      <c r="G164" s="1">
        <f t="shared" si="15"/>
        <v>15</v>
      </c>
      <c r="H164" s="1">
        <f t="shared" si="18"/>
        <v>225</v>
      </c>
      <c r="I164" s="27">
        <f t="shared" si="16"/>
        <v>-72</v>
      </c>
      <c r="J164" s="27">
        <f t="shared" si="19"/>
        <v>5184</v>
      </c>
      <c r="K164" s="1">
        <f t="shared" si="20"/>
        <v>-1080</v>
      </c>
    </row>
    <row r="165" spans="1:11" x14ac:dyDescent="0.35">
      <c r="A165" s="1">
        <v>1</v>
      </c>
      <c r="B165" s="1">
        <v>2</v>
      </c>
      <c r="C165" s="1">
        <f t="shared" si="17"/>
        <v>198.5</v>
      </c>
      <c r="D165" s="1">
        <f t="shared" si="17"/>
        <v>236</v>
      </c>
      <c r="G165" s="1">
        <f t="shared" si="15"/>
        <v>15</v>
      </c>
      <c r="H165" s="1">
        <f t="shared" si="18"/>
        <v>225</v>
      </c>
      <c r="I165" s="27">
        <f t="shared" si="16"/>
        <v>52.5</v>
      </c>
      <c r="J165" s="27">
        <f t="shared" si="19"/>
        <v>2756.25</v>
      </c>
      <c r="K165" s="1">
        <f t="shared" si="20"/>
        <v>787.5</v>
      </c>
    </row>
    <row r="166" spans="1:11" x14ac:dyDescent="0.35">
      <c r="A166" s="1">
        <v>1</v>
      </c>
      <c r="B166" s="1">
        <v>1</v>
      </c>
      <c r="C166" s="1">
        <f t="shared" si="17"/>
        <v>198.5</v>
      </c>
      <c r="D166" s="1">
        <f t="shared" si="17"/>
        <v>111.5</v>
      </c>
      <c r="G166" s="1">
        <f t="shared" si="15"/>
        <v>15</v>
      </c>
      <c r="H166" s="1">
        <f t="shared" si="18"/>
        <v>225</v>
      </c>
      <c r="I166" s="27">
        <f t="shared" si="16"/>
        <v>-72</v>
      </c>
      <c r="J166" s="27">
        <f t="shared" si="19"/>
        <v>5184</v>
      </c>
      <c r="K166" s="1">
        <f t="shared" si="20"/>
        <v>-1080</v>
      </c>
    </row>
    <row r="167" spans="1:11" x14ac:dyDescent="0.35">
      <c r="A167" s="1">
        <v>1</v>
      </c>
      <c r="B167" s="1">
        <v>3</v>
      </c>
      <c r="C167" s="1">
        <f t="shared" si="17"/>
        <v>198.5</v>
      </c>
      <c r="D167" s="1">
        <f t="shared" si="17"/>
        <v>334</v>
      </c>
      <c r="G167" s="1">
        <f t="shared" si="15"/>
        <v>15</v>
      </c>
      <c r="H167" s="1">
        <f t="shared" si="18"/>
        <v>225</v>
      </c>
      <c r="I167" s="27">
        <f t="shared" si="16"/>
        <v>150.5</v>
      </c>
      <c r="J167" s="27">
        <f t="shared" si="19"/>
        <v>22650.25</v>
      </c>
      <c r="K167" s="1">
        <f t="shared" si="20"/>
        <v>2257.5</v>
      </c>
    </row>
    <row r="168" spans="1:11" x14ac:dyDescent="0.35">
      <c r="A168" s="1">
        <v>1</v>
      </c>
      <c r="B168" s="1">
        <v>0</v>
      </c>
      <c r="C168" s="1">
        <f t="shared" si="17"/>
        <v>198.5</v>
      </c>
      <c r="D168" s="1">
        <f t="shared" si="17"/>
        <v>26.5</v>
      </c>
      <c r="G168" s="1">
        <f t="shared" si="15"/>
        <v>15</v>
      </c>
      <c r="H168" s="1">
        <f t="shared" si="18"/>
        <v>225</v>
      </c>
      <c r="I168" s="27">
        <f t="shared" si="16"/>
        <v>-157</v>
      </c>
      <c r="J168" s="27">
        <f t="shared" si="19"/>
        <v>24649</v>
      </c>
      <c r="K168" s="1">
        <f t="shared" si="20"/>
        <v>-2355</v>
      </c>
    </row>
    <row r="169" spans="1:11" x14ac:dyDescent="0.35">
      <c r="A169" s="1">
        <v>1</v>
      </c>
      <c r="B169" s="1">
        <v>0</v>
      </c>
      <c r="C169" s="1">
        <f t="shared" si="17"/>
        <v>198.5</v>
      </c>
      <c r="D169" s="1">
        <f t="shared" si="17"/>
        <v>26.5</v>
      </c>
      <c r="G169" s="1">
        <f t="shared" si="15"/>
        <v>15</v>
      </c>
      <c r="H169" s="1">
        <f t="shared" si="18"/>
        <v>225</v>
      </c>
      <c r="I169" s="27">
        <f t="shared" si="16"/>
        <v>-157</v>
      </c>
      <c r="J169" s="27">
        <f t="shared" si="19"/>
        <v>24649</v>
      </c>
      <c r="K169" s="1">
        <f t="shared" si="20"/>
        <v>-2355</v>
      </c>
    </row>
    <row r="170" spans="1:11" x14ac:dyDescent="0.35">
      <c r="A170" s="1">
        <v>1</v>
      </c>
      <c r="B170" s="1">
        <v>2</v>
      </c>
      <c r="C170" s="1">
        <f t="shared" si="17"/>
        <v>198.5</v>
      </c>
      <c r="D170" s="1">
        <f t="shared" si="17"/>
        <v>236</v>
      </c>
      <c r="G170" s="1">
        <f t="shared" si="15"/>
        <v>15</v>
      </c>
      <c r="H170" s="1">
        <f t="shared" si="18"/>
        <v>225</v>
      </c>
      <c r="I170" s="27">
        <f t="shared" si="16"/>
        <v>52.5</v>
      </c>
      <c r="J170" s="27">
        <f t="shared" si="19"/>
        <v>2756.25</v>
      </c>
      <c r="K170" s="1">
        <f t="shared" si="20"/>
        <v>787.5</v>
      </c>
    </row>
    <row r="171" spans="1:11" x14ac:dyDescent="0.35">
      <c r="A171" s="1">
        <v>1</v>
      </c>
      <c r="B171" s="1">
        <v>0</v>
      </c>
      <c r="C171" s="1">
        <f t="shared" si="17"/>
        <v>198.5</v>
      </c>
      <c r="D171" s="1">
        <f t="shared" si="17"/>
        <v>26.5</v>
      </c>
      <c r="G171" s="1">
        <f t="shared" si="15"/>
        <v>15</v>
      </c>
      <c r="H171" s="1">
        <f t="shared" si="18"/>
        <v>225</v>
      </c>
      <c r="I171" s="27">
        <f t="shared" si="16"/>
        <v>-157</v>
      </c>
      <c r="J171" s="27">
        <f t="shared" si="19"/>
        <v>24649</v>
      </c>
      <c r="K171" s="1">
        <f t="shared" si="20"/>
        <v>-2355</v>
      </c>
    </row>
    <row r="172" spans="1:11" x14ac:dyDescent="0.35">
      <c r="A172" s="1">
        <v>1</v>
      </c>
      <c r="B172" s="1">
        <v>1</v>
      </c>
      <c r="C172" s="1">
        <f t="shared" si="17"/>
        <v>198.5</v>
      </c>
      <c r="D172" s="1">
        <f t="shared" si="17"/>
        <v>111.5</v>
      </c>
      <c r="G172" s="1">
        <f t="shared" si="15"/>
        <v>15</v>
      </c>
      <c r="H172" s="1">
        <f t="shared" si="18"/>
        <v>225</v>
      </c>
      <c r="I172" s="27">
        <f t="shared" si="16"/>
        <v>-72</v>
      </c>
      <c r="J172" s="27">
        <f t="shared" si="19"/>
        <v>5184</v>
      </c>
      <c r="K172" s="1">
        <f t="shared" si="20"/>
        <v>-1080</v>
      </c>
    </row>
    <row r="173" spans="1:11" x14ac:dyDescent="0.35">
      <c r="A173" s="1">
        <v>1</v>
      </c>
      <c r="B173" s="1">
        <v>3</v>
      </c>
      <c r="C173" s="1">
        <f t="shared" si="17"/>
        <v>198.5</v>
      </c>
      <c r="D173" s="1">
        <f t="shared" si="17"/>
        <v>334</v>
      </c>
      <c r="G173" s="1">
        <f t="shared" si="15"/>
        <v>15</v>
      </c>
      <c r="H173" s="1">
        <f t="shared" si="18"/>
        <v>225</v>
      </c>
      <c r="I173" s="27">
        <f t="shared" si="16"/>
        <v>150.5</v>
      </c>
      <c r="J173" s="27">
        <f t="shared" si="19"/>
        <v>22650.25</v>
      </c>
      <c r="K173" s="1">
        <f t="shared" si="20"/>
        <v>2257.5</v>
      </c>
    </row>
    <row r="174" spans="1:11" x14ac:dyDescent="0.35">
      <c r="A174" s="1">
        <v>1</v>
      </c>
      <c r="B174" s="1">
        <v>0</v>
      </c>
      <c r="C174" s="1">
        <f t="shared" si="17"/>
        <v>198.5</v>
      </c>
      <c r="D174" s="1">
        <f t="shared" si="17"/>
        <v>26.5</v>
      </c>
      <c r="G174" s="1">
        <f t="shared" si="15"/>
        <v>15</v>
      </c>
      <c r="H174" s="1">
        <f t="shared" si="18"/>
        <v>225</v>
      </c>
      <c r="I174" s="27">
        <f t="shared" si="16"/>
        <v>-157</v>
      </c>
      <c r="J174" s="27">
        <f t="shared" si="19"/>
        <v>24649</v>
      </c>
      <c r="K174" s="1">
        <f t="shared" si="20"/>
        <v>-2355</v>
      </c>
    </row>
    <row r="175" spans="1:11" x14ac:dyDescent="0.35">
      <c r="A175" s="1">
        <v>1</v>
      </c>
      <c r="B175" s="1">
        <v>1</v>
      </c>
      <c r="C175" s="1">
        <f t="shared" si="17"/>
        <v>198.5</v>
      </c>
      <c r="D175" s="1">
        <f t="shared" si="17"/>
        <v>111.5</v>
      </c>
      <c r="G175" s="1">
        <f t="shared" si="15"/>
        <v>15</v>
      </c>
      <c r="H175" s="1">
        <f t="shared" si="18"/>
        <v>225</v>
      </c>
      <c r="I175" s="27">
        <f t="shared" si="16"/>
        <v>-72</v>
      </c>
      <c r="J175" s="27">
        <f t="shared" si="19"/>
        <v>5184</v>
      </c>
      <c r="K175" s="1">
        <f t="shared" si="20"/>
        <v>-1080</v>
      </c>
    </row>
    <row r="176" spans="1:11" x14ac:dyDescent="0.35">
      <c r="A176" s="1">
        <v>1</v>
      </c>
      <c r="B176" s="1">
        <v>2</v>
      </c>
      <c r="C176" s="1">
        <f t="shared" si="17"/>
        <v>198.5</v>
      </c>
      <c r="D176" s="1">
        <f t="shared" si="17"/>
        <v>236</v>
      </c>
      <c r="G176" s="1">
        <f t="shared" si="15"/>
        <v>15</v>
      </c>
      <c r="H176" s="1">
        <f t="shared" si="18"/>
        <v>225</v>
      </c>
      <c r="I176" s="27">
        <f t="shared" si="16"/>
        <v>52.5</v>
      </c>
      <c r="J176" s="27">
        <f t="shared" si="19"/>
        <v>2756.25</v>
      </c>
      <c r="K176" s="1">
        <f t="shared" si="20"/>
        <v>787.5</v>
      </c>
    </row>
    <row r="177" spans="1:11" x14ac:dyDescent="0.35">
      <c r="A177" s="1">
        <v>1</v>
      </c>
      <c r="B177" s="1">
        <v>3</v>
      </c>
      <c r="C177" s="1">
        <f t="shared" si="17"/>
        <v>198.5</v>
      </c>
      <c r="D177" s="1">
        <f t="shared" si="17"/>
        <v>334</v>
      </c>
      <c r="G177" s="1">
        <f t="shared" si="15"/>
        <v>15</v>
      </c>
      <c r="H177" s="1">
        <f t="shared" si="18"/>
        <v>225</v>
      </c>
      <c r="I177" s="27">
        <f t="shared" si="16"/>
        <v>150.5</v>
      </c>
      <c r="J177" s="27">
        <f t="shared" si="19"/>
        <v>22650.25</v>
      </c>
      <c r="K177" s="1">
        <f t="shared" si="20"/>
        <v>2257.5</v>
      </c>
    </row>
    <row r="178" spans="1:11" x14ac:dyDescent="0.35">
      <c r="A178" s="1">
        <v>1</v>
      </c>
      <c r="B178" s="1">
        <v>2</v>
      </c>
      <c r="C178" s="1">
        <f t="shared" si="17"/>
        <v>198.5</v>
      </c>
      <c r="D178" s="1">
        <f t="shared" si="17"/>
        <v>236</v>
      </c>
      <c r="G178" s="1">
        <f t="shared" si="15"/>
        <v>15</v>
      </c>
      <c r="H178" s="1">
        <f t="shared" si="18"/>
        <v>225</v>
      </c>
      <c r="I178" s="27">
        <f t="shared" si="16"/>
        <v>52.5</v>
      </c>
      <c r="J178" s="27">
        <f t="shared" si="19"/>
        <v>2756.25</v>
      </c>
      <c r="K178" s="1">
        <f t="shared" si="20"/>
        <v>787.5</v>
      </c>
    </row>
    <row r="179" spans="1:11" x14ac:dyDescent="0.35">
      <c r="A179" s="1">
        <v>1</v>
      </c>
      <c r="B179" s="1">
        <v>3</v>
      </c>
      <c r="C179" s="1">
        <f t="shared" si="17"/>
        <v>198.5</v>
      </c>
      <c r="D179" s="1">
        <f t="shared" si="17"/>
        <v>334</v>
      </c>
      <c r="G179" s="1">
        <f t="shared" si="15"/>
        <v>15</v>
      </c>
      <c r="H179" s="1">
        <f t="shared" si="18"/>
        <v>225</v>
      </c>
      <c r="I179" s="27">
        <f t="shared" si="16"/>
        <v>150.5</v>
      </c>
      <c r="J179" s="27">
        <f t="shared" si="19"/>
        <v>22650.25</v>
      </c>
      <c r="K179" s="1">
        <f t="shared" si="20"/>
        <v>2257.5</v>
      </c>
    </row>
    <row r="180" spans="1:11" x14ac:dyDescent="0.35">
      <c r="A180" s="1">
        <v>1</v>
      </c>
      <c r="B180" s="1">
        <v>2</v>
      </c>
      <c r="C180" s="1">
        <f t="shared" si="17"/>
        <v>198.5</v>
      </c>
      <c r="D180" s="1">
        <f t="shared" si="17"/>
        <v>236</v>
      </c>
      <c r="G180" s="1">
        <f t="shared" si="15"/>
        <v>15</v>
      </c>
      <c r="H180" s="1">
        <f t="shared" si="18"/>
        <v>225</v>
      </c>
      <c r="I180" s="27">
        <f t="shared" si="16"/>
        <v>52.5</v>
      </c>
      <c r="J180" s="27">
        <f t="shared" si="19"/>
        <v>2756.25</v>
      </c>
      <c r="K180" s="1">
        <f t="shared" si="20"/>
        <v>787.5</v>
      </c>
    </row>
    <row r="181" spans="1:11" x14ac:dyDescent="0.35">
      <c r="A181" s="1">
        <v>1</v>
      </c>
      <c r="B181" s="1">
        <v>0</v>
      </c>
      <c r="C181" s="1">
        <f t="shared" si="17"/>
        <v>198.5</v>
      </c>
      <c r="D181" s="1">
        <f t="shared" si="17"/>
        <v>26.5</v>
      </c>
      <c r="G181" s="1">
        <f t="shared" si="15"/>
        <v>15</v>
      </c>
      <c r="H181" s="1">
        <f t="shared" si="18"/>
        <v>225</v>
      </c>
      <c r="I181" s="27">
        <f t="shared" si="16"/>
        <v>-157</v>
      </c>
      <c r="J181" s="27">
        <f t="shared" si="19"/>
        <v>24649</v>
      </c>
      <c r="K181" s="1">
        <f t="shared" si="20"/>
        <v>-2355</v>
      </c>
    </row>
    <row r="182" spans="1:11" x14ac:dyDescent="0.35">
      <c r="A182" s="1">
        <v>1</v>
      </c>
      <c r="B182" s="1">
        <v>2</v>
      </c>
      <c r="C182" s="1">
        <f t="shared" si="17"/>
        <v>198.5</v>
      </c>
      <c r="D182" s="1">
        <f t="shared" si="17"/>
        <v>236</v>
      </c>
      <c r="G182" s="1">
        <f t="shared" si="15"/>
        <v>15</v>
      </c>
      <c r="H182" s="1">
        <f t="shared" si="18"/>
        <v>225</v>
      </c>
      <c r="I182" s="27">
        <f t="shared" si="16"/>
        <v>52.5</v>
      </c>
      <c r="J182" s="27">
        <f t="shared" si="19"/>
        <v>2756.25</v>
      </c>
      <c r="K182" s="1">
        <f t="shared" si="20"/>
        <v>787.5</v>
      </c>
    </row>
    <row r="183" spans="1:11" x14ac:dyDescent="0.35">
      <c r="A183" s="1">
        <v>1</v>
      </c>
      <c r="B183" s="1">
        <v>2</v>
      </c>
      <c r="C183" s="1">
        <f t="shared" si="17"/>
        <v>198.5</v>
      </c>
      <c r="D183" s="1">
        <f t="shared" si="17"/>
        <v>236</v>
      </c>
      <c r="G183" s="1">
        <f t="shared" si="15"/>
        <v>15</v>
      </c>
      <c r="H183" s="1">
        <f t="shared" si="18"/>
        <v>225</v>
      </c>
      <c r="I183" s="27">
        <f t="shared" si="16"/>
        <v>52.5</v>
      </c>
      <c r="J183" s="27">
        <f t="shared" si="19"/>
        <v>2756.25</v>
      </c>
      <c r="K183" s="1">
        <f t="shared" si="20"/>
        <v>787.5</v>
      </c>
    </row>
    <row r="184" spans="1:11" x14ac:dyDescent="0.35">
      <c r="A184" s="1">
        <v>1</v>
      </c>
      <c r="B184" s="1">
        <v>2</v>
      </c>
      <c r="C184" s="1">
        <f t="shared" si="17"/>
        <v>198.5</v>
      </c>
      <c r="D184" s="1">
        <f t="shared" si="17"/>
        <v>236</v>
      </c>
      <c r="G184" s="1">
        <f t="shared" si="15"/>
        <v>15</v>
      </c>
      <c r="H184" s="1">
        <f t="shared" si="18"/>
        <v>225</v>
      </c>
      <c r="I184" s="27">
        <f t="shared" si="16"/>
        <v>52.5</v>
      </c>
      <c r="J184" s="27">
        <f t="shared" si="19"/>
        <v>2756.25</v>
      </c>
      <c r="K184" s="1">
        <f t="shared" si="20"/>
        <v>787.5</v>
      </c>
    </row>
    <row r="185" spans="1:11" x14ac:dyDescent="0.35">
      <c r="A185" s="1">
        <v>1</v>
      </c>
      <c r="B185" s="1">
        <v>1</v>
      </c>
      <c r="C185" s="1">
        <f t="shared" si="17"/>
        <v>198.5</v>
      </c>
      <c r="D185" s="1">
        <f t="shared" si="17"/>
        <v>111.5</v>
      </c>
      <c r="G185" s="1">
        <f t="shared" si="15"/>
        <v>15</v>
      </c>
      <c r="H185" s="1">
        <f t="shared" si="18"/>
        <v>225</v>
      </c>
      <c r="I185" s="27">
        <f t="shared" si="16"/>
        <v>-72</v>
      </c>
      <c r="J185" s="27">
        <f t="shared" si="19"/>
        <v>5184</v>
      </c>
      <c r="K185" s="1">
        <f t="shared" si="20"/>
        <v>-1080</v>
      </c>
    </row>
    <row r="186" spans="1:11" x14ac:dyDescent="0.35">
      <c r="A186" s="1">
        <v>1</v>
      </c>
      <c r="B186" s="1">
        <v>1</v>
      </c>
      <c r="C186" s="1">
        <f t="shared" si="17"/>
        <v>198.5</v>
      </c>
      <c r="D186" s="1">
        <f t="shared" si="17"/>
        <v>111.5</v>
      </c>
      <c r="G186" s="1">
        <f t="shared" si="15"/>
        <v>15</v>
      </c>
      <c r="H186" s="1">
        <f t="shared" si="18"/>
        <v>225</v>
      </c>
      <c r="I186" s="27">
        <f t="shared" si="16"/>
        <v>-72</v>
      </c>
      <c r="J186" s="27">
        <f t="shared" si="19"/>
        <v>5184</v>
      </c>
      <c r="K186" s="1">
        <f t="shared" si="20"/>
        <v>-1080</v>
      </c>
    </row>
    <row r="187" spans="1:11" x14ac:dyDescent="0.35">
      <c r="A187" s="1">
        <v>1</v>
      </c>
      <c r="B187" s="1">
        <v>2</v>
      </c>
      <c r="C187" s="1">
        <f t="shared" si="17"/>
        <v>198.5</v>
      </c>
      <c r="D187" s="1">
        <f t="shared" si="17"/>
        <v>236</v>
      </c>
      <c r="G187" s="1">
        <f t="shared" si="15"/>
        <v>15</v>
      </c>
      <c r="H187" s="1">
        <f t="shared" si="18"/>
        <v>225</v>
      </c>
      <c r="I187" s="27">
        <f t="shared" si="16"/>
        <v>52.5</v>
      </c>
      <c r="J187" s="27">
        <f t="shared" si="19"/>
        <v>2756.25</v>
      </c>
      <c r="K187" s="1">
        <f t="shared" si="20"/>
        <v>787.5</v>
      </c>
    </row>
    <row r="188" spans="1:11" x14ac:dyDescent="0.35">
      <c r="A188" s="1">
        <v>1</v>
      </c>
      <c r="B188" s="1">
        <v>1</v>
      </c>
      <c r="C188" s="1">
        <f t="shared" si="17"/>
        <v>198.5</v>
      </c>
      <c r="D188" s="1">
        <f t="shared" si="17"/>
        <v>111.5</v>
      </c>
      <c r="G188" s="1">
        <f t="shared" si="15"/>
        <v>15</v>
      </c>
      <c r="H188" s="1">
        <f t="shared" si="18"/>
        <v>225</v>
      </c>
      <c r="I188" s="27">
        <f t="shared" si="16"/>
        <v>-72</v>
      </c>
      <c r="J188" s="27">
        <f t="shared" si="19"/>
        <v>5184</v>
      </c>
      <c r="K188" s="1">
        <f t="shared" si="20"/>
        <v>-1080</v>
      </c>
    </row>
    <row r="189" spans="1:11" x14ac:dyDescent="0.35">
      <c r="A189" s="1">
        <v>1</v>
      </c>
      <c r="B189" s="1">
        <v>1</v>
      </c>
      <c r="C189" s="1">
        <f t="shared" si="17"/>
        <v>198.5</v>
      </c>
      <c r="D189" s="1">
        <f t="shared" si="17"/>
        <v>111.5</v>
      </c>
      <c r="G189" s="1">
        <f t="shared" si="15"/>
        <v>15</v>
      </c>
      <c r="H189" s="1">
        <f t="shared" si="18"/>
        <v>225</v>
      </c>
      <c r="I189" s="27">
        <f t="shared" si="16"/>
        <v>-72</v>
      </c>
      <c r="J189" s="27">
        <f t="shared" si="19"/>
        <v>5184</v>
      </c>
      <c r="K189" s="1">
        <f t="shared" si="20"/>
        <v>-1080</v>
      </c>
    </row>
    <row r="190" spans="1:11" x14ac:dyDescent="0.35">
      <c r="A190" s="1">
        <v>1</v>
      </c>
      <c r="B190" s="1">
        <v>2</v>
      </c>
      <c r="C190" s="1">
        <f t="shared" si="17"/>
        <v>198.5</v>
      </c>
      <c r="D190" s="1">
        <f t="shared" si="17"/>
        <v>236</v>
      </c>
      <c r="G190" s="1">
        <f t="shared" si="15"/>
        <v>15</v>
      </c>
      <c r="H190" s="1">
        <f t="shared" si="18"/>
        <v>225</v>
      </c>
      <c r="I190" s="27">
        <f t="shared" si="16"/>
        <v>52.5</v>
      </c>
      <c r="J190" s="27">
        <f t="shared" si="19"/>
        <v>2756.25</v>
      </c>
      <c r="K190" s="1">
        <f t="shared" si="20"/>
        <v>787.5</v>
      </c>
    </row>
    <row r="191" spans="1:11" x14ac:dyDescent="0.35">
      <c r="A191" s="1">
        <v>1</v>
      </c>
      <c r="B191" s="1">
        <v>2</v>
      </c>
      <c r="C191" s="1">
        <f t="shared" si="17"/>
        <v>198.5</v>
      </c>
      <c r="D191" s="1">
        <f t="shared" si="17"/>
        <v>236</v>
      </c>
      <c r="G191" s="1">
        <f t="shared" si="15"/>
        <v>15</v>
      </c>
      <c r="H191" s="1">
        <f t="shared" si="18"/>
        <v>225</v>
      </c>
      <c r="I191" s="27">
        <f t="shared" si="16"/>
        <v>52.5</v>
      </c>
      <c r="J191" s="27">
        <f t="shared" si="19"/>
        <v>2756.25</v>
      </c>
      <c r="K191" s="1">
        <f t="shared" si="20"/>
        <v>787.5</v>
      </c>
    </row>
    <row r="192" spans="1:11" x14ac:dyDescent="0.35">
      <c r="A192" s="1">
        <v>1</v>
      </c>
      <c r="B192" s="1">
        <v>1</v>
      </c>
      <c r="C192" s="1">
        <f t="shared" si="17"/>
        <v>198.5</v>
      </c>
      <c r="D192" s="1">
        <f t="shared" si="17"/>
        <v>111.5</v>
      </c>
      <c r="G192" s="1">
        <f t="shared" si="15"/>
        <v>15</v>
      </c>
      <c r="H192" s="1">
        <f t="shared" si="18"/>
        <v>225</v>
      </c>
      <c r="I192" s="27">
        <f t="shared" si="16"/>
        <v>-72</v>
      </c>
      <c r="J192" s="27">
        <f t="shared" si="19"/>
        <v>5184</v>
      </c>
      <c r="K192" s="1">
        <f t="shared" si="20"/>
        <v>-1080</v>
      </c>
    </row>
    <row r="193" spans="1:11" x14ac:dyDescent="0.35">
      <c r="A193" s="1">
        <v>1</v>
      </c>
      <c r="B193" s="1">
        <v>1</v>
      </c>
      <c r="C193" s="1">
        <f t="shared" si="17"/>
        <v>198.5</v>
      </c>
      <c r="D193" s="1">
        <f t="shared" si="17"/>
        <v>111.5</v>
      </c>
      <c r="G193" s="1">
        <f t="shared" si="15"/>
        <v>15</v>
      </c>
      <c r="H193" s="1">
        <f t="shared" si="18"/>
        <v>225</v>
      </c>
      <c r="I193" s="27">
        <f t="shared" si="16"/>
        <v>-72</v>
      </c>
      <c r="J193" s="27">
        <f t="shared" si="19"/>
        <v>5184</v>
      </c>
      <c r="K193" s="1">
        <f t="shared" si="20"/>
        <v>-1080</v>
      </c>
    </row>
    <row r="194" spans="1:11" x14ac:dyDescent="0.35">
      <c r="A194" s="1">
        <v>1</v>
      </c>
      <c r="B194" s="1">
        <v>2</v>
      </c>
      <c r="C194" s="1">
        <f t="shared" si="17"/>
        <v>198.5</v>
      </c>
      <c r="D194" s="1">
        <f t="shared" si="17"/>
        <v>236</v>
      </c>
      <c r="G194" s="1">
        <f t="shared" ref="G194:G257" si="21">C194-$E$2</f>
        <v>15</v>
      </c>
      <c r="H194" s="1">
        <f t="shared" si="18"/>
        <v>225</v>
      </c>
      <c r="I194" s="27">
        <f t="shared" ref="I194:I257" si="22">D194-$F$2</f>
        <v>52.5</v>
      </c>
      <c r="J194" s="27">
        <f t="shared" si="19"/>
        <v>2756.25</v>
      </c>
      <c r="K194" s="1">
        <f t="shared" si="20"/>
        <v>787.5</v>
      </c>
    </row>
    <row r="195" spans="1:11" x14ac:dyDescent="0.35">
      <c r="A195" s="1">
        <v>1</v>
      </c>
      <c r="B195" s="1">
        <v>0</v>
      </c>
      <c r="C195" s="1">
        <f t="shared" ref="C195:D258" si="23">_xlfn.RANK.AVG(A195,A:A,1)</f>
        <v>198.5</v>
      </c>
      <c r="D195" s="1">
        <f t="shared" si="23"/>
        <v>26.5</v>
      </c>
      <c r="G195" s="1">
        <f t="shared" si="21"/>
        <v>15</v>
      </c>
      <c r="H195" s="1">
        <f t="shared" ref="H195:H258" si="24">G195^2</f>
        <v>225</v>
      </c>
      <c r="I195" s="27">
        <f t="shared" si="22"/>
        <v>-157</v>
      </c>
      <c r="J195" s="27">
        <f t="shared" ref="J195:J258" si="25">I195^2</f>
        <v>24649</v>
      </c>
      <c r="K195" s="1">
        <f t="shared" ref="K195:K258" si="26">G195*I195</f>
        <v>-2355</v>
      </c>
    </row>
    <row r="196" spans="1:11" x14ac:dyDescent="0.35">
      <c r="A196" s="1">
        <v>1</v>
      </c>
      <c r="B196" s="1">
        <v>0</v>
      </c>
      <c r="C196" s="1">
        <f t="shared" si="23"/>
        <v>198.5</v>
      </c>
      <c r="D196" s="1">
        <f t="shared" si="23"/>
        <v>26.5</v>
      </c>
      <c r="G196" s="1">
        <f t="shared" si="21"/>
        <v>15</v>
      </c>
      <c r="H196" s="1">
        <f t="shared" si="24"/>
        <v>225</v>
      </c>
      <c r="I196" s="27">
        <f t="shared" si="22"/>
        <v>-157</v>
      </c>
      <c r="J196" s="27">
        <f t="shared" si="25"/>
        <v>24649</v>
      </c>
      <c r="K196" s="1">
        <f t="shared" si="26"/>
        <v>-2355</v>
      </c>
    </row>
    <row r="197" spans="1:11" x14ac:dyDescent="0.35">
      <c r="A197" s="1">
        <v>1</v>
      </c>
      <c r="B197" s="1">
        <v>0</v>
      </c>
      <c r="C197" s="1">
        <f t="shared" si="23"/>
        <v>198.5</v>
      </c>
      <c r="D197" s="1">
        <f t="shared" si="23"/>
        <v>26.5</v>
      </c>
      <c r="G197" s="1">
        <f t="shared" si="21"/>
        <v>15</v>
      </c>
      <c r="H197" s="1">
        <f t="shared" si="24"/>
        <v>225</v>
      </c>
      <c r="I197" s="27">
        <f t="shared" si="22"/>
        <v>-157</v>
      </c>
      <c r="J197" s="27">
        <f t="shared" si="25"/>
        <v>24649</v>
      </c>
      <c r="K197" s="1">
        <f t="shared" si="26"/>
        <v>-2355</v>
      </c>
    </row>
    <row r="198" spans="1:11" x14ac:dyDescent="0.35">
      <c r="A198" s="1">
        <v>1</v>
      </c>
      <c r="B198" s="1">
        <v>1</v>
      </c>
      <c r="C198" s="1">
        <f t="shared" si="23"/>
        <v>198.5</v>
      </c>
      <c r="D198" s="1">
        <f t="shared" si="23"/>
        <v>111.5</v>
      </c>
      <c r="G198" s="1">
        <f t="shared" si="21"/>
        <v>15</v>
      </c>
      <c r="H198" s="1">
        <f t="shared" si="24"/>
        <v>225</v>
      </c>
      <c r="I198" s="27">
        <f t="shared" si="22"/>
        <v>-72</v>
      </c>
      <c r="J198" s="27">
        <f t="shared" si="25"/>
        <v>5184</v>
      </c>
      <c r="K198" s="1">
        <f t="shared" si="26"/>
        <v>-1080</v>
      </c>
    </row>
    <row r="199" spans="1:11" x14ac:dyDescent="0.35">
      <c r="A199" s="1">
        <v>1</v>
      </c>
      <c r="B199" s="1">
        <v>0</v>
      </c>
      <c r="C199" s="1">
        <f t="shared" si="23"/>
        <v>198.5</v>
      </c>
      <c r="D199" s="1">
        <f t="shared" si="23"/>
        <v>26.5</v>
      </c>
      <c r="G199" s="1">
        <f t="shared" si="21"/>
        <v>15</v>
      </c>
      <c r="H199" s="1">
        <f t="shared" si="24"/>
        <v>225</v>
      </c>
      <c r="I199" s="27">
        <f t="shared" si="22"/>
        <v>-157</v>
      </c>
      <c r="J199" s="27">
        <f t="shared" si="25"/>
        <v>24649</v>
      </c>
      <c r="K199" s="1">
        <f t="shared" si="26"/>
        <v>-2355</v>
      </c>
    </row>
    <row r="200" spans="1:11" x14ac:dyDescent="0.35">
      <c r="A200" s="1">
        <v>1</v>
      </c>
      <c r="B200" s="1">
        <v>2</v>
      </c>
      <c r="C200" s="1">
        <f t="shared" si="23"/>
        <v>198.5</v>
      </c>
      <c r="D200" s="1">
        <f t="shared" si="23"/>
        <v>236</v>
      </c>
      <c r="G200" s="1">
        <f t="shared" si="21"/>
        <v>15</v>
      </c>
      <c r="H200" s="1">
        <f t="shared" si="24"/>
        <v>225</v>
      </c>
      <c r="I200" s="27">
        <f t="shared" si="22"/>
        <v>52.5</v>
      </c>
      <c r="J200" s="27">
        <f t="shared" si="25"/>
        <v>2756.25</v>
      </c>
      <c r="K200" s="1">
        <f t="shared" si="26"/>
        <v>787.5</v>
      </c>
    </row>
    <row r="201" spans="1:11" x14ac:dyDescent="0.35">
      <c r="A201" s="1">
        <v>1</v>
      </c>
      <c r="B201" s="1">
        <v>1</v>
      </c>
      <c r="C201" s="1">
        <f t="shared" si="23"/>
        <v>198.5</v>
      </c>
      <c r="D201" s="1">
        <f t="shared" si="23"/>
        <v>111.5</v>
      </c>
      <c r="G201" s="1">
        <f t="shared" si="21"/>
        <v>15</v>
      </c>
      <c r="H201" s="1">
        <f t="shared" si="24"/>
        <v>225</v>
      </c>
      <c r="I201" s="27">
        <f t="shared" si="22"/>
        <v>-72</v>
      </c>
      <c r="J201" s="27">
        <f t="shared" si="25"/>
        <v>5184</v>
      </c>
      <c r="K201" s="1">
        <f t="shared" si="26"/>
        <v>-1080</v>
      </c>
    </row>
    <row r="202" spans="1:11" x14ac:dyDescent="0.35">
      <c r="A202" s="1">
        <v>1</v>
      </c>
      <c r="B202" s="1">
        <v>0</v>
      </c>
      <c r="C202" s="1">
        <f t="shared" si="23"/>
        <v>198.5</v>
      </c>
      <c r="D202" s="1">
        <f t="shared" si="23"/>
        <v>26.5</v>
      </c>
      <c r="G202" s="1">
        <f t="shared" si="21"/>
        <v>15</v>
      </c>
      <c r="H202" s="1">
        <f t="shared" si="24"/>
        <v>225</v>
      </c>
      <c r="I202" s="27">
        <f t="shared" si="22"/>
        <v>-157</v>
      </c>
      <c r="J202" s="27">
        <f t="shared" si="25"/>
        <v>24649</v>
      </c>
      <c r="K202" s="1">
        <f t="shared" si="26"/>
        <v>-2355</v>
      </c>
    </row>
    <row r="203" spans="1:11" x14ac:dyDescent="0.35">
      <c r="A203" s="1">
        <v>1</v>
      </c>
      <c r="B203" s="1">
        <v>3</v>
      </c>
      <c r="C203" s="1">
        <f t="shared" si="23"/>
        <v>198.5</v>
      </c>
      <c r="D203" s="1">
        <f t="shared" si="23"/>
        <v>334</v>
      </c>
      <c r="G203" s="1">
        <f t="shared" si="21"/>
        <v>15</v>
      </c>
      <c r="H203" s="1">
        <f t="shared" si="24"/>
        <v>225</v>
      </c>
      <c r="I203" s="27">
        <f t="shared" si="22"/>
        <v>150.5</v>
      </c>
      <c r="J203" s="27">
        <f t="shared" si="25"/>
        <v>22650.25</v>
      </c>
      <c r="K203" s="1">
        <f t="shared" si="26"/>
        <v>2257.5</v>
      </c>
    </row>
    <row r="204" spans="1:11" x14ac:dyDescent="0.35">
      <c r="A204" s="1">
        <v>1</v>
      </c>
      <c r="B204" s="1">
        <v>1</v>
      </c>
      <c r="C204" s="1">
        <f t="shared" si="23"/>
        <v>198.5</v>
      </c>
      <c r="D204" s="1">
        <f t="shared" si="23"/>
        <v>111.5</v>
      </c>
      <c r="G204" s="1">
        <f t="shared" si="21"/>
        <v>15</v>
      </c>
      <c r="H204" s="1">
        <f t="shared" si="24"/>
        <v>225</v>
      </c>
      <c r="I204" s="27">
        <f t="shared" si="22"/>
        <v>-72</v>
      </c>
      <c r="J204" s="27">
        <f t="shared" si="25"/>
        <v>5184</v>
      </c>
      <c r="K204" s="1">
        <f t="shared" si="26"/>
        <v>-1080</v>
      </c>
    </row>
    <row r="205" spans="1:11" x14ac:dyDescent="0.35">
      <c r="A205" s="1">
        <v>1</v>
      </c>
      <c r="B205" s="1">
        <v>1</v>
      </c>
      <c r="C205" s="1">
        <f t="shared" si="23"/>
        <v>198.5</v>
      </c>
      <c r="D205" s="1">
        <f t="shared" si="23"/>
        <v>111.5</v>
      </c>
      <c r="G205" s="1">
        <f t="shared" si="21"/>
        <v>15</v>
      </c>
      <c r="H205" s="1">
        <f t="shared" si="24"/>
        <v>225</v>
      </c>
      <c r="I205" s="27">
        <f t="shared" si="22"/>
        <v>-72</v>
      </c>
      <c r="J205" s="27">
        <f t="shared" si="25"/>
        <v>5184</v>
      </c>
      <c r="K205" s="1">
        <f t="shared" si="26"/>
        <v>-1080</v>
      </c>
    </row>
    <row r="206" spans="1:11" x14ac:dyDescent="0.35">
      <c r="A206" s="1">
        <v>1</v>
      </c>
      <c r="B206" s="1">
        <v>1</v>
      </c>
      <c r="C206" s="1">
        <f t="shared" si="23"/>
        <v>198.5</v>
      </c>
      <c r="D206" s="1">
        <f t="shared" si="23"/>
        <v>111.5</v>
      </c>
      <c r="G206" s="1">
        <f t="shared" si="21"/>
        <v>15</v>
      </c>
      <c r="H206" s="1">
        <f t="shared" si="24"/>
        <v>225</v>
      </c>
      <c r="I206" s="27">
        <f t="shared" si="22"/>
        <v>-72</v>
      </c>
      <c r="J206" s="27">
        <f t="shared" si="25"/>
        <v>5184</v>
      </c>
      <c r="K206" s="1">
        <f t="shared" si="26"/>
        <v>-1080</v>
      </c>
    </row>
    <row r="207" spans="1:11" x14ac:dyDescent="0.35">
      <c r="A207" s="1">
        <v>1</v>
      </c>
      <c r="B207" s="1">
        <v>2</v>
      </c>
      <c r="C207" s="1">
        <f t="shared" si="23"/>
        <v>198.5</v>
      </c>
      <c r="D207" s="1">
        <f t="shared" si="23"/>
        <v>236</v>
      </c>
      <c r="G207" s="1">
        <f t="shared" si="21"/>
        <v>15</v>
      </c>
      <c r="H207" s="1">
        <f t="shared" si="24"/>
        <v>225</v>
      </c>
      <c r="I207" s="27">
        <f t="shared" si="22"/>
        <v>52.5</v>
      </c>
      <c r="J207" s="27">
        <f t="shared" si="25"/>
        <v>2756.25</v>
      </c>
      <c r="K207" s="1">
        <f t="shared" si="26"/>
        <v>787.5</v>
      </c>
    </row>
    <row r="208" spans="1:11" x14ac:dyDescent="0.35">
      <c r="A208" s="1">
        <v>1</v>
      </c>
      <c r="B208" s="1">
        <v>1</v>
      </c>
      <c r="C208" s="1">
        <f t="shared" si="23"/>
        <v>198.5</v>
      </c>
      <c r="D208" s="1">
        <f t="shared" si="23"/>
        <v>111.5</v>
      </c>
      <c r="G208" s="1">
        <f t="shared" si="21"/>
        <v>15</v>
      </c>
      <c r="H208" s="1">
        <f t="shared" si="24"/>
        <v>225</v>
      </c>
      <c r="I208" s="27">
        <f t="shared" si="22"/>
        <v>-72</v>
      </c>
      <c r="J208" s="27">
        <f t="shared" si="25"/>
        <v>5184</v>
      </c>
      <c r="K208" s="1">
        <f t="shared" si="26"/>
        <v>-1080</v>
      </c>
    </row>
    <row r="209" spans="1:11" x14ac:dyDescent="0.35">
      <c r="A209" s="1">
        <v>1</v>
      </c>
      <c r="B209" s="1">
        <v>1</v>
      </c>
      <c r="C209" s="1">
        <f t="shared" si="23"/>
        <v>198.5</v>
      </c>
      <c r="D209" s="1">
        <f t="shared" si="23"/>
        <v>111.5</v>
      </c>
      <c r="G209" s="1">
        <f t="shared" si="21"/>
        <v>15</v>
      </c>
      <c r="H209" s="1">
        <f t="shared" si="24"/>
        <v>225</v>
      </c>
      <c r="I209" s="27">
        <f t="shared" si="22"/>
        <v>-72</v>
      </c>
      <c r="J209" s="27">
        <f t="shared" si="25"/>
        <v>5184</v>
      </c>
      <c r="K209" s="1">
        <f t="shared" si="26"/>
        <v>-1080</v>
      </c>
    </row>
    <row r="210" spans="1:11" x14ac:dyDescent="0.35">
      <c r="A210" s="1">
        <v>1</v>
      </c>
      <c r="B210" s="1">
        <v>2</v>
      </c>
      <c r="C210" s="1">
        <f t="shared" si="23"/>
        <v>198.5</v>
      </c>
      <c r="D210" s="1">
        <f t="shared" si="23"/>
        <v>236</v>
      </c>
      <c r="G210" s="1">
        <f t="shared" si="21"/>
        <v>15</v>
      </c>
      <c r="H210" s="1">
        <f t="shared" si="24"/>
        <v>225</v>
      </c>
      <c r="I210" s="27">
        <f t="shared" si="22"/>
        <v>52.5</v>
      </c>
      <c r="J210" s="27">
        <f t="shared" si="25"/>
        <v>2756.25</v>
      </c>
      <c r="K210" s="1">
        <f t="shared" si="26"/>
        <v>787.5</v>
      </c>
    </row>
    <row r="211" spans="1:11" x14ac:dyDescent="0.35">
      <c r="A211" s="1">
        <v>1</v>
      </c>
      <c r="B211" s="1">
        <v>2</v>
      </c>
      <c r="C211" s="1">
        <f t="shared" si="23"/>
        <v>198.5</v>
      </c>
      <c r="D211" s="1">
        <f t="shared" si="23"/>
        <v>236</v>
      </c>
      <c r="G211" s="1">
        <f t="shared" si="21"/>
        <v>15</v>
      </c>
      <c r="H211" s="1">
        <f t="shared" si="24"/>
        <v>225</v>
      </c>
      <c r="I211" s="27">
        <f t="shared" si="22"/>
        <v>52.5</v>
      </c>
      <c r="J211" s="27">
        <f t="shared" si="25"/>
        <v>2756.25</v>
      </c>
      <c r="K211" s="1">
        <f t="shared" si="26"/>
        <v>787.5</v>
      </c>
    </row>
    <row r="212" spans="1:11" x14ac:dyDescent="0.35">
      <c r="A212" s="1">
        <v>1</v>
      </c>
      <c r="B212" s="1">
        <v>3</v>
      </c>
      <c r="C212" s="1">
        <f t="shared" si="23"/>
        <v>198.5</v>
      </c>
      <c r="D212" s="1">
        <f t="shared" si="23"/>
        <v>334</v>
      </c>
      <c r="G212" s="1">
        <f t="shared" si="21"/>
        <v>15</v>
      </c>
      <c r="H212" s="1">
        <f t="shared" si="24"/>
        <v>225</v>
      </c>
      <c r="I212" s="27">
        <f t="shared" si="22"/>
        <v>150.5</v>
      </c>
      <c r="J212" s="27">
        <f t="shared" si="25"/>
        <v>22650.25</v>
      </c>
      <c r="K212" s="1">
        <f t="shared" si="26"/>
        <v>2257.5</v>
      </c>
    </row>
    <row r="213" spans="1:11" x14ac:dyDescent="0.35">
      <c r="A213" s="1">
        <v>1</v>
      </c>
      <c r="B213" s="1">
        <v>2</v>
      </c>
      <c r="C213" s="1">
        <f t="shared" si="23"/>
        <v>198.5</v>
      </c>
      <c r="D213" s="1">
        <f t="shared" si="23"/>
        <v>236</v>
      </c>
      <c r="G213" s="1">
        <f t="shared" si="21"/>
        <v>15</v>
      </c>
      <c r="H213" s="1">
        <f t="shared" si="24"/>
        <v>225</v>
      </c>
      <c r="I213" s="27">
        <f t="shared" si="22"/>
        <v>52.5</v>
      </c>
      <c r="J213" s="27">
        <f t="shared" si="25"/>
        <v>2756.25</v>
      </c>
      <c r="K213" s="1">
        <f t="shared" si="26"/>
        <v>787.5</v>
      </c>
    </row>
    <row r="214" spans="1:11" x14ac:dyDescent="0.35">
      <c r="A214" s="1">
        <v>1</v>
      </c>
      <c r="B214" s="1">
        <v>2</v>
      </c>
      <c r="C214" s="1">
        <f t="shared" si="23"/>
        <v>198.5</v>
      </c>
      <c r="D214" s="1">
        <f t="shared" si="23"/>
        <v>236</v>
      </c>
      <c r="G214" s="1">
        <f t="shared" si="21"/>
        <v>15</v>
      </c>
      <c r="H214" s="1">
        <f t="shared" si="24"/>
        <v>225</v>
      </c>
      <c r="I214" s="27">
        <f t="shared" si="22"/>
        <v>52.5</v>
      </c>
      <c r="J214" s="27">
        <f t="shared" si="25"/>
        <v>2756.25</v>
      </c>
      <c r="K214" s="1">
        <f t="shared" si="26"/>
        <v>787.5</v>
      </c>
    </row>
    <row r="215" spans="1:11" x14ac:dyDescent="0.35">
      <c r="A215" s="1">
        <v>1</v>
      </c>
      <c r="B215" s="1">
        <v>2</v>
      </c>
      <c r="C215" s="1">
        <f t="shared" si="23"/>
        <v>198.5</v>
      </c>
      <c r="D215" s="1">
        <f t="shared" si="23"/>
        <v>236</v>
      </c>
      <c r="G215" s="1">
        <f t="shared" si="21"/>
        <v>15</v>
      </c>
      <c r="H215" s="1">
        <f t="shared" si="24"/>
        <v>225</v>
      </c>
      <c r="I215" s="27">
        <f t="shared" si="22"/>
        <v>52.5</v>
      </c>
      <c r="J215" s="27">
        <f t="shared" si="25"/>
        <v>2756.25</v>
      </c>
      <c r="K215" s="1">
        <f t="shared" si="26"/>
        <v>787.5</v>
      </c>
    </row>
    <row r="216" spans="1:11" x14ac:dyDescent="0.35">
      <c r="A216" s="1">
        <v>1</v>
      </c>
      <c r="B216" s="1">
        <v>1</v>
      </c>
      <c r="C216" s="1">
        <f t="shared" si="23"/>
        <v>198.5</v>
      </c>
      <c r="D216" s="1">
        <f t="shared" si="23"/>
        <v>111.5</v>
      </c>
      <c r="G216" s="1">
        <f t="shared" si="21"/>
        <v>15</v>
      </c>
      <c r="H216" s="1">
        <f t="shared" si="24"/>
        <v>225</v>
      </c>
      <c r="I216" s="27">
        <f t="shared" si="22"/>
        <v>-72</v>
      </c>
      <c r="J216" s="27">
        <f t="shared" si="25"/>
        <v>5184</v>
      </c>
      <c r="K216" s="1">
        <f t="shared" si="26"/>
        <v>-1080</v>
      </c>
    </row>
    <row r="217" spans="1:11" x14ac:dyDescent="0.35">
      <c r="A217" s="1">
        <v>1</v>
      </c>
      <c r="B217" s="1">
        <v>1</v>
      </c>
      <c r="C217" s="1">
        <f t="shared" si="23"/>
        <v>198.5</v>
      </c>
      <c r="D217" s="1">
        <f t="shared" si="23"/>
        <v>111.5</v>
      </c>
      <c r="G217" s="1">
        <f t="shared" si="21"/>
        <v>15</v>
      </c>
      <c r="H217" s="1">
        <f t="shared" si="24"/>
        <v>225</v>
      </c>
      <c r="I217" s="27">
        <f t="shared" si="22"/>
        <v>-72</v>
      </c>
      <c r="J217" s="27">
        <f t="shared" si="25"/>
        <v>5184</v>
      </c>
      <c r="K217" s="1">
        <f t="shared" si="26"/>
        <v>-1080</v>
      </c>
    </row>
    <row r="218" spans="1:11" x14ac:dyDescent="0.35">
      <c r="A218" s="1">
        <v>1</v>
      </c>
      <c r="B218" s="1">
        <v>2</v>
      </c>
      <c r="C218" s="1">
        <f t="shared" si="23"/>
        <v>198.5</v>
      </c>
      <c r="D218" s="1">
        <f t="shared" si="23"/>
        <v>236</v>
      </c>
      <c r="G218" s="1">
        <f t="shared" si="21"/>
        <v>15</v>
      </c>
      <c r="H218" s="1">
        <f t="shared" si="24"/>
        <v>225</v>
      </c>
      <c r="I218" s="27">
        <f t="shared" si="22"/>
        <v>52.5</v>
      </c>
      <c r="J218" s="27">
        <f t="shared" si="25"/>
        <v>2756.25</v>
      </c>
      <c r="K218" s="1">
        <f t="shared" si="26"/>
        <v>787.5</v>
      </c>
    </row>
    <row r="219" spans="1:11" x14ac:dyDescent="0.35">
      <c r="A219" s="1">
        <v>1</v>
      </c>
      <c r="B219" s="1">
        <v>2</v>
      </c>
      <c r="C219" s="1">
        <f t="shared" si="23"/>
        <v>198.5</v>
      </c>
      <c r="D219" s="1">
        <f t="shared" si="23"/>
        <v>236</v>
      </c>
      <c r="G219" s="1">
        <f t="shared" si="21"/>
        <v>15</v>
      </c>
      <c r="H219" s="1">
        <f t="shared" si="24"/>
        <v>225</v>
      </c>
      <c r="I219" s="27">
        <f t="shared" si="22"/>
        <v>52.5</v>
      </c>
      <c r="J219" s="27">
        <f t="shared" si="25"/>
        <v>2756.25</v>
      </c>
      <c r="K219" s="1">
        <f t="shared" si="26"/>
        <v>787.5</v>
      </c>
    </row>
    <row r="220" spans="1:11" x14ac:dyDescent="0.35">
      <c r="A220" s="1">
        <v>1</v>
      </c>
      <c r="B220" s="1">
        <v>1</v>
      </c>
      <c r="C220" s="1">
        <f t="shared" si="23"/>
        <v>198.5</v>
      </c>
      <c r="D220" s="1">
        <f t="shared" si="23"/>
        <v>111.5</v>
      </c>
      <c r="G220" s="1">
        <f t="shared" si="21"/>
        <v>15</v>
      </c>
      <c r="H220" s="1">
        <f t="shared" si="24"/>
        <v>225</v>
      </c>
      <c r="I220" s="27">
        <f t="shared" si="22"/>
        <v>-72</v>
      </c>
      <c r="J220" s="27">
        <f t="shared" si="25"/>
        <v>5184</v>
      </c>
      <c r="K220" s="1">
        <f t="shared" si="26"/>
        <v>-1080</v>
      </c>
    </row>
    <row r="221" spans="1:11" x14ac:dyDescent="0.35">
      <c r="A221" s="1">
        <v>1</v>
      </c>
      <c r="B221" s="1">
        <v>0</v>
      </c>
      <c r="C221" s="1">
        <f t="shared" si="23"/>
        <v>198.5</v>
      </c>
      <c r="D221" s="1">
        <f t="shared" si="23"/>
        <v>26.5</v>
      </c>
      <c r="G221" s="1">
        <f t="shared" si="21"/>
        <v>15</v>
      </c>
      <c r="H221" s="1">
        <f t="shared" si="24"/>
        <v>225</v>
      </c>
      <c r="I221" s="27">
        <f t="shared" si="22"/>
        <v>-157</v>
      </c>
      <c r="J221" s="27">
        <f t="shared" si="25"/>
        <v>24649</v>
      </c>
      <c r="K221" s="1">
        <f t="shared" si="26"/>
        <v>-2355</v>
      </c>
    </row>
    <row r="222" spans="1:11" x14ac:dyDescent="0.35">
      <c r="A222" s="1">
        <v>1</v>
      </c>
      <c r="B222" s="1">
        <v>0</v>
      </c>
      <c r="C222" s="1">
        <f t="shared" si="23"/>
        <v>198.5</v>
      </c>
      <c r="D222" s="1">
        <f t="shared" si="23"/>
        <v>26.5</v>
      </c>
      <c r="G222" s="1">
        <f t="shared" si="21"/>
        <v>15</v>
      </c>
      <c r="H222" s="1">
        <f t="shared" si="24"/>
        <v>225</v>
      </c>
      <c r="I222" s="27">
        <f t="shared" si="22"/>
        <v>-157</v>
      </c>
      <c r="J222" s="27">
        <f t="shared" si="25"/>
        <v>24649</v>
      </c>
      <c r="K222" s="1">
        <f t="shared" si="26"/>
        <v>-2355</v>
      </c>
    </row>
    <row r="223" spans="1:11" x14ac:dyDescent="0.35">
      <c r="A223" s="1">
        <v>1</v>
      </c>
      <c r="B223" s="1">
        <v>3</v>
      </c>
      <c r="C223" s="1">
        <f t="shared" si="23"/>
        <v>198.5</v>
      </c>
      <c r="D223" s="1">
        <f t="shared" si="23"/>
        <v>334</v>
      </c>
      <c r="G223" s="1">
        <f t="shared" si="21"/>
        <v>15</v>
      </c>
      <c r="H223" s="1">
        <f t="shared" si="24"/>
        <v>225</v>
      </c>
      <c r="I223" s="27">
        <f t="shared" si="22"/>
        <v>150.5</v>
      </c>
      <c r="J223" s="27">
        <f t="shared" si="25"/>
        <v>22650.25</v>
      </c>
      <c r="K223" s="1">
        <f t="shared" si="26"/>
        <v>2257.5</v>
      </c>
    </row>
    <row r="224" spans="1:11" x14ac:dyDescent="0.35">
      <c r="A224" s="1">
        <v>1</v>
      </c>
      <c r="B224" s="1">
        <v>2</v>
      </c>
      <c r="C224" s="1">
        <f t="shared" si="23"/>
        <v>198.5</v>
      </c>
      <c r="D224" s="1">
        <f t="shared" si="23"/>
        <v>236</v>
      </c>
      <c r="G224" s="1">
        <f t="shared" si="21"/>
        <v>15</v>
      </c>
      <c r="H224" s="1">
        <f t="shared" si="24"/>
        <v>225</v>
      </c>
      <c r="I224" s="27">
        <f t="shared" si="22"/>
        <v>52.5</v>
      </c>
      <c r="J224" s="27">
        <f t="shared" si="25"/>
        <v>2756.25</v>
      </c>
      <c r="K224" s="1">
        <f t="shared" si="26"/>
        <v>787.5</v>
      </c>
    </row>
    <row r="225" spans="1:11" x14ac:dyDescent="0.35">
      <c r="A225" s="1">
        <v>1</v>
      </c>
      <c r="B225" s="1">
        <v>1</v>
      </c>
      <c r="C225" s="1">
        <f t="shared" si="23"/>
        <v>198.5</v>
      </c>
      <c r="D225" s="1">
        <f t="shared" si="23"/>
        <v>111.5</v>
      </c>
      <c r="G225" s="1">
        <f t="shared" si="21"/>
        <v>15</v>
      </c>
      <c r="H225" s="1">
        <f t="shared" si="24"/>
        <v>225</v>
      </c>
      <c r="I225" s="27">
        <f t="shared" si="22"/>
        <v>-72</v>
      </c>
      <c r="J225" s="27">
        <f t="shared" si="25"/>
        <v>5184</v>
      </c>
      <c r="K225" s="1">
        <f t="shared" si="26"/>
        <v>-1080</v>
      </c>
    </row>
    <row r="226" spans="1:11" x14ac:dyDescent="0.35">
      <c r="A226" s="1">
        <v>1</v>
      </c>
      <c r="B226" s="1">
        <v>1</v>
      </c>
      <c r="C226" s="1">
        <f t="shared" si="23"/>
        <v>198.5</v>
      </c>
      <c r="D226" s="1">
        <f t="shared" si="23"/>
        <v>111.5</v>
      </c>
      <c r="G226" s="1">
        <f t="shared" si="21"/>
        <v>15</v>
      </c>
      <c r="H226" s="1">
        <f t="shared" si="24"/>
        <v>225</v>
      </c>
      <c r="I226" s="27">
        <f t="shared" si="22"/>
        <v>-72</v>
      </c>
      <c r="J226" s="27">
        <f t="shared" si="25"/>
        <v>5184</v>
      </c>
      <c r="K226" s="1">
        <f t="shared" si="26"/>
        <v>-1080</v>
      </c>
    </row>
    <row r="227" spans="1:11" x14ac:dyDescent="0.35">
      <c r="A227" s="1">
        <v>1</v>
      </c>
      <c r="B227" s="1">
        <v>3</v>
      </c>
      <c r="C227" s="1">
        <f t="shared" si="23"/>
        <v>198.5</v>
      </c>
      <c r="D227" s="1">
        <f t="shared" si="23"/>
        <v>334</v>
      </c>
      <c r="G227" s="1">
        <f t="shared" si="21"/>
        <v>15</v>
      </c>
      <c r="H227" s="1">
        <f t="shared" si="24"/>
        <v>225</v>
      </c>
      <c r="I227" s="27">
        <f t="shared" si="22"/>
        <v>150.5</v>
      </c>
      <c r="J227" s="27">
        <f t="shared" si="25"/>
        <v>22650.25</v>
      </c>
      <c r="K227" s="1">
        <f t="shared" si="26"/>
        <v>2257.5</v>
      </c>
    </row>
    <row r="228" spans="1:11" x14ac:dyDescent="0.35">
      <c r="A228" s="1">
        <v>1</v>
      </c>
      <c r="B228" s="1">
        <v>1</v>
      </c>
      <c r="C228" s="1">
        <f t="shared" si="23"/>
        <v>198.5</v>
      </c>
      <c r="D228" s="1">
        <f t="shared" si="23"/>
        <v>111.5</v>
      </c>
      <c r="G228" s="1">
        <f t="shared" si="21"/>
        <v>15</v>
      </c>
      <c r="H228" s="1">
        <f t="shared" si="24"/>
        <v>225</v>
      </c>
      <c r="I228" s="27">
        <f t="shared" si="22"/>
        <v>-72</v>
      </c>
      <c r="J228" s="27">
        <f t="shared" si="25"/>
        <v>5184</v>
      </c>
      <c r="K228" s="1">
        <f t="shared" si="26"/>
        <v>-1080</v>
      </c>
    </row>
    <row r="229" spans="1:11" x14ac:dyDescent="0.35">
      <c r="A229" s="1">
        <v>1</v>
      </c>
      <c r="B229" s="1">
        <v>1</v>
      </c>
      <c r="C229" s="1">
        <f t="shared" si="23"/>
        <v>198.5</v>
      </c>
      <c r="D229" s="1">
        <f t="shared" si="23"/>
        <v>111.5</v>
      </c>
      <c r="G229" s="1">
        <f t="shared" si="21"/>
        <v>15</v>
      </c>
      <c r="H229" s="1">
        <f t="shared" si="24"/>
        <v>225</v>
      </c>
      <c r="I229" s="27">
        <f t="shared" si="22"/>
        <v>-72</v>
      </c>
      <c r="J229" s="27">
        <f t="shared" si="25"/>
        <v>5184</v>
      </c>
      <c r="K229" s="1">
        <f t="shared" si="26"/>
        <v>-1080</v>
      </c>
    </row>
    <row r="230" spans="1:11" x14ac:dyDescent="0.35">
      <c r="A230" s="1">
        <v>1</v>
      </c>
      <c r="B230" s="1">
        <v>3</v>
      </c>
      <c r="C230" s="1">
        <f t="shared" si="23"/>
        <v>198.5</v>
      </c>
      <c r="D230" s="1">
        <f t="shared" si="23"/>
        <v>334</v>
      </c>
      <c r="G230" s="1">
        <f t="shared" si="21"/>
        <v>15</v>
      </c>
      <c r="H230" s="1">
        <f t="shared" si="24"/>
        <v>225</v>
      </c>
      <c r="I230" s="27">
        <f t="shared" si="22"/>
        <v>150.5</v>
      </c>
      <c r="J230" s="27">
        <f t="shared" si="25"/>
        <v>22650.25</v>
      </c>
      <c r="K230" s="1">
        <f t="shared" si="26"/>
        <v>2257.5</v>
      </c>
    </row>
    <row r="231" spans="1:11" x14ac:dyDescent="0.35">
      <c r="A231" s="1">
        <v>1</v>
      </c>
      <c r="B231" s="1">
        <v>2</v>
      </c>
      <c r="C231" s="1">
        <f t="shared" si="23"/>
        <v>198.5</v>
      </c>
      <c r="D231" s="1">
        <f t="shared" si="23"/>
        <v>236</v>
      </c>
      <c r="G231" s="1">
        <f t="shared" si="21"/>
        <v>15</v>
      </c>
      <c r="H231" s="1">
        <f t="shared" si="24"/>
        <v>225</v>
      </c>
      <c r="I231" s="27">
        <f t="shared" si="22"/>
        <v>52.5</v>
      </c>
      <c r="J231" s="27">
        <f t="shared" si="25"/>
        <v>2756.25</v>
      </c>
      <c r="K231" s="1">
        <f t="shared" si="26"/>
        <v>787.5</v>
      </c>
    </row>
    <row r="232" spans="1:11" x14ac:dyDescent="0.35">
      <c r="A232" s="1">
        <v>1</v>
      </c>
      <c r="B232" s="1">
        <v>3</v>
      </c>
      <c r="C232" s="1">
        <f t="shared" si="23"/>
        <v>198.5</v>
      </c>
      <c r="D232" s="1">
        <f t="shared" si="23"/>
        <v>334</v>
      </c>
      <c r="G232" s="1">
        <f t="shared" si="21"/>
        <v>15</v>
      </c>
      <c r="H232" s="1">
        <f t="shared" si="24"/>
        <v>225</v>
      </c>
      <c r="I232" s="27">
        <f t="shared" si="22"/>
        <v>150.5</v>
      </c>
      <c r="J232" s="27">
        <f t="shared" si="25"/>
        <v>22650.25</v>
      </c>
      <c r="K232" s="1">
        <f t="shared" si="26"/>
        <v>2257.5</v>
      </c>
    </row>
    <row r="233" spans="1:11" x14ac:dyDescent="0.35">
      <c r="A233" s="1">
        <v>1</v>
      </c>
      <c r="B233" s="1">
        <v>3</v>
      </c>
      <c r="C233" s="1">
        <f t="shared" si="23"/>
        <v>198.5</v>
      </c>
      <c r="D233" s="1">
        <f t="shared" si="23"/>
        <v>334</v>
      </c>
      <c r="G233" s="1">
        <f t="shared" si="21"/>
        <v>15</v>
      </c>
      <c r="H233" s="1">
        <f t="shared" si="24"/>
        <v>225</v>
      </c>
      <c r="I233" s="27">
        <f t="shared" si="22"/>
        <v>150.5</v>
      </c>
      <c r="J233" s="27">
        <f t="shared" si="25"/>
        <v>22650.25</v>
      </c>
      <c r="K233" s="1">
        <f t="shared" si="26"/>
        <v>2257.5</v>
      </c>
    </row>
    <row r="234" spans="1:11" x14ac:dyDescent="0.35">
      <c r="A234" s="1">
        <v>1</v>
      </c>
      <c r="B234" s="1">
        <v>0</v>
      </c>
      <c r="C234" s="1">
        <f t="shared" si="23"/>
        <v>198.5</v>
      </c>
      <c r="D234" s="1">
        <f t="shared" si="23"/>
        <v>26.5</v>
      </c>
      <c r="G234" s="1">
        <f t="shared" si="21"/>
        <v>15</v>
      </c>
      <c r="H234" s="1">
        <f t="shared" si="24"/>
        <v>225</v>
      </c>
      <c r="I234" s="27">
        <f t="shared" si="22"/>
        <v>-157</v>
      </c>
      <c r="J234" s="27">
        <f t="shared" si="25"/>
        <v>24649</v>
      </c>
      <c r="K234" s="1">
        <f t="shared" si="26"/>
        <v>-2355</v>
      </c>
    </row>
    <row r="235" spans="1:11" x14ac:dyDescent="0.35">
      <c r="A235" s="1">
        <v>1</v>
      </c>
      <c r="B235" s="1">
        <v>0</v>
      </c>
      <c r="C235" s="1">
        <f t="shared" si="23"/>
        <v>198.5</v>
      </c>
      <c r="D235" s="1">
        <f t="shared" si="23"/>
        <v>26.5</v>
      </c>
      <c r="G235" s="1">
        <f t="shared" si="21"/>
        <v>15</v>
      </c>
      <c r="H235" s="1">
        <f t="shared" si="24"/>
        <v>225</v>
      </c>
      <c r="I235" s="27">
        <f t="shared" si="22"/>
        <v>-157</v>
      </c>
      <c r="J235" s="27">
        <f t="shared" si="25"/>
        <v>24649</v>
      </c>
      <c r="K235" s="1">
        <f t="shared" si="26"/>
        <v>-2355</v>
      </c>
    </row>
    <row r="236" spans="1:11" x14ac:dyDescent="0.35">
      <c r="A236" s="1">
        <v>1</v>
      </c>
      <c r="B236" s="1">
        <v>2</v>
      </c>
      <c r="C236" s="1">
        <f t="shared" si="23"/>
        <v>198.5</v>
      </c>
      <c r="D236" s="1">
        <f t="shared" si="23"/>
        <v>236</v>
      </c>
      <c r="G236" s="1">
        <f t="shared" si="21"/>
        <v>15</v>
      </c>
      <c r="H236" s="1">
        <f t="shared" si="24"/>
        <v>225</v>
      </c>
      <c r="I236" s="27">
        <f t="shared" si="22"/>
        <v>52.5</v>
      </c>
      <c r="J236" s="27">
        <f t="shared" si="25"/>
        <v>2756.25</v>
      </c>
      <c r="K236" s="1">
        <f t="shared" si="26"/>
        <v>787.5</v>
      </c>
    </row>
    <row r="237" spans="1:11" x14ac:dyDescent="0.35">
      <c r="A237" s="1">
        <v>1</v>
      </c>
      <c r="B237" s="1">
        <v>3</v>
      </c>
      <c r="C237" s="1">
        <f t="shared" si="23"/>
        <v>198.5</v>
      </c>
      <c r="D237" s="1">
        <f t="shared" si="23"/>
        <v>334</v>
      </c>
      <c r="G237" s="1">
        <f t="shared" si="21"/>
        <v>15</v>
      </c>
      <c r="H237" s="1">
        <f t="shared" si="24"/>
        <v>225</v>
      </c>
      <c r="I237" s="27">
        <f t="shared" si="22"/>
        <v>150.5</v>
      </c>
      <c r="J237" s="27">
        <f t="shared" si="25"/>
        <v>22650.25</v>
      </c>
      <c r="K237" s="1">
        <f t="shared" si="26"/>
        <v>2257.5</v>
      </c>
    </row>
    <row r="238" spans="1:11" x14ac:dyDescent="0.35">
      <c r="A238" s="1">
        <v>1</v>
      </c>
      <c r="B238" s="1">
        <v>3</v>
      </c>
      <c r="C238" s="1">
        <f t="shared" si="23"/>
        <v>198.5</v>
      </c>
      <c r="D238" s="1">
        <f t="shared" si="23"/>
        <v>334</v>
      </c>
      <c r="G238" s="1">
        <f t="shared" si="21"/>
        <v>15</v>
      </c>
      <c r="H238" s="1">
        <f t="shared" si="24"/>
        <v>225</v>
      </c>
      <c r="I238" s="27">
        <f t="shared" si="22"/>
        <v>150.5</v>
      </c>
      <c r="J238" s="27">
        <f t="shared" si="25"/>
        <v>22650.25</v>
      </c>
      <c r="K238" s="1">
        <f t="shared" si="26"/>
        <v>2257.5</v>
      </c>
    </row>
    <row r="239" spans="1:11" x14ac:dyDescent="0.35">
      <c r="A239" s="1">
        <v>1</v>
      </c>
      <c r="B239" s="1">
        <v>2</v>
      </c>
      <c r="C239" s="1">
        <f t="shared" si="23"/>
        <v>198.5</v>
      </c>
      <c r="D239" s="1">
        <f t="shared" si="23"/>
        <v>236</v>
      </c>
      <c r="G239" s="1">
        <f t="shared" si="21"/>
        <v>15</v>
      </c>
      <c r="H239" s="1">
        <f t="shared" si="24"/>
        <v>225</v>
      </c>
      <c r="I239" s="27">
        <f t="shared" si="22"/>
        <v>52.5</v>
      </c>
      <c r="J239" s="27">
        <f t="shared" si="25"/>
        <v>2756.25</v>
      </c>
      <c r="K239" s="1">
        <f t="shared" si="26"/>
        <v>787.5</v>
      </c>
    </row>
    <row r="240" spans="1:11" x14ac:dyDescent="0.35">
      <c r="A240" s="1">
        <v>1</v>
      </c>
      <c r="B240" s="1">
        <v>2</v>
      </c>
      <c r="C240" s="1">
        <f t="shared" si="23"/>
        <v>198.5</v>
      </c>
      <c r="D240" s="1">
        <f t="shared" si="23"/>
        <v>236</v>
      </c>
      <c r="G240" s="1">
        <f t="shared" si="21"/>
        <v>15</v>
      </c>
      <c r="H240" s="1">
        <f t="shared" si="24"/>
        <v>225</v>
      </c>
      <c r="I240" s="27">
        <f t="shared" si="22"/>
        <v>52.5</v>
      </c>
      <c r="J240" s="27">
        <f t="shared" si="25"/>
        <v>2756.25</v>
      </c>
      <c r="K240" s="1">
        <f t="shared" si="26"/>
        <v>787.5</v>
      </c>
    </row>
    <row r="241" spans="1:11" x14ac:dyDescent="0.35">
      <c r="A241" s="1">
        <v>1</v>
      </c>
      <c r="B241" s="1">
        <v>2</v>
      </c>
      <c r="C241" s="1">
        <f t="shared" si="23"/>
        <v>198.5</v>
      </c>
      <c r="D241" s="1">
        <f t="shared" si="23"/>
        <v>236</v>
      </c>
      <c r="G241" s="1">
        <f t="shared" si="21"/>
        <v>15</v>
      </c>
      <c r="H241" s="1">
        <f t="shared" si="24"/>
        <v>225</v>
      </c>
      <c r="I241" s="27">
        <f t="shared" si="22"/>
        <v>52.5</v>
      </c>
      <c r="J241" s="27">
        <f t="shared" si="25"/>
        <v>2756.25</v>
      </c>
      <c r="K241" s="1">
        <f t="shared" si="26"/>
        <v>787.5</v>
      </c>
    </row>
    <row r="242" spans="1:11" x14ac:dyDescent="0.35">
      <c r="A242" s="1">
        <v>1</v>
      </c>
      <c r="B242" s="1">
        <v>2</v>
      </c>
      <c r="C242" s="1">
        <f t="shared" si="23"/>
        <v>198.5</v>
      </c>
      <c r="D242" s="1">
        <f t="shared" si="23"/>
        <v>236</v>
      </c>
      <c r="G242" s="1">
        <f t="shared" si="21"/>
        <v>15</v>
      </c>
      <c r="H242" s="1">
        <f t="shared" si="24"/>
        <v>225</v>
      </c>
      <c r="I242" s="27">
        <f t="shared" si="22"/>
        <v>52.5</v>
      </c>
      <c r="J242" s="27">
        <f t="shared" si="25"/>
        <v>2756.25</v>
      </c>
      <c r="K242" s="1">
        <f t="shared" si="26"/>
        <v>787.5</v>
      </c>
    </row>
    <row r="243" spans="1:11" x14ac:dyDescent="0.35">
      <c r="A243" s="1">
        <v>1</v>
      </c>
      <c r="B243" s="1">
        <v>3</v>
      </c>
      <c r="C243" s="1">
        <f t="shared" si="23"/>
        <v>198.5</v>
      </c>
      <c r="D243" s="1">
        <f t="shared" si="23"/>
        <v>334</v>
      </c>
      <c r="G243" s="1">
        <f t="shared" si="21"/>
        <v>15</v>
      </c>
      <c r="H243" s="1">
        <f t="shared" si="24"/>
        <v>225</v>
      </c>
      <c r="I243" s="27">
        <f t="shared" si="22"/>
        <v>150.5</v>
      </c>
      <c r="J243" s="27">
        <f t="shared" si="25"/>
        <v>22650.25</v>
      </c>
      <c r="K243" s="1">
        <f t="shared" si="26"/>
        <v>2257.5</v>
      </c>
    </row>
    <row r="244" spans="1:11" x14ac:dyDescent="0.35">
      <c r="A244" s="1">
        <v>1</v>
      </c>
      <c r="B244" s="1">
        <v>1</v>
      </c>
      <c r="C244" s="1">
        <f t="shared" si="23"/>
        <v>198.5</v>
      </c>
      <c r="D244" s="1">
        <f t="shared" si="23"/>
        <v>111.5</v>
      </c>
      <c r="G244" s="1">
        <f t="shared" si="21"/>
        <v>15</v>
      </c>
      <c r="H244" s="1">
        <f t="shared" si="24"/>
        <v>225</v>
      </c>
      <c r="I244" s="27">
        <f t="shared" si="22"/>
        <v>-72</v>
      </c>
      <c r="J244" s="27">
        <f t="shared" si="25"/>
        <v>5184</v>
      </c>
      <c r="K244" s="1">
        <f t="shared" si="26"/>
        <v>-1080</v>
      </c>
    </row>
    <row r="245" spans="1:11" x14ac:dyDescent="0.35">
      <c r="A245" s="1">
        <v>1</v>
      </c>
      <c r="B245" s="1">
        <v>2</v>
      </c>
      <c r="C245" s="1">
        <f t="shared" si="23"/>
        <v>198.5</v>
      </c>
      <c r="D245" s="1">
        <f t="shared" si="23"/>
        <v>236</v>
      </c>
      <c r="G245" s="1">
        <f t="shared" si="21"/>
        <v>15</v>
      </c>
      <c r="H245" s="1">
        <f t="shared" si="24"/>
        <v>225</v>
      </c>
      <c r="I245" s="27">
        <f t="shared" si="22"/>
        <v>52.5</v>
      </c>
      <c r="J245" s="27">
        <f t="shared" si="25"/>
        <v>2756.25</v>
      </c>
      <c r="K245" s="1">
        <f t="shared" si="26"/>
        <v>787.5</v>
      </c>
    </row>
    <row r="246" spans="1:11" x14ac:dyDescent="0.35">
      <c r="A246" s="1">
        <v>1</v>
      </c>
      <c r="B246" s="1">
        <v>3</v>
      </c>
      <c r="C246" s="1">
        <f t="shared" si="23"/>
        <v>198.5</v>
      </c>
      <c r="D246" s="1">
        <f t="shared" si="23"/>
        <v>334</v>
      </c>
      <c r="G246" s="1">
        <f t="shared" si="21"/>
        <v>15</v>
      </c>
      <c r="H246" s="1">
        <f t="shared" si="24"/>
        <v>225</v>
      </c>
      <c r="I246" s="27">
        <f t="shared" si="22"/>
        <v>150.5</v>
      </c>
      <c r="J246" s="27">
        <f t="shared" si="25"/>
        <v>22650.25</v>
      </c>
      <c r="K246" s="1">
        <f t="shared" si="26"/>
        <v>2257.5</v>
      </c>
    </row>
    <row r="247" spans="1:11" x14ac:dyDescent="0.35">
      <c r="A247" s="1">
        <v>1</v>
      </c>
      <c r="B247" s="1">
        <v>1</v>
      </c>
      <c r="C247" s="1">
        <f t="shared" si="23"/>
        <v>198.5</v>
      </c>
      <c r="D247" s="1">
        <f t="shared" si="23"/>
        <v>111.5</v>
      </c>
      <c r="G247" s="1">
        <f t="shared" si="21"/>
        <v>15</v>
      </c>
      <c r="H247" s="1">
        <f t="shared" si="24"/>
        <v>225</v>
      </c>
      <c r="I247" s="27">
        <f t="shared" si="22"/>
        <v>-72</v>
      </c>
      <c r="J247" s="27">
        <f t="shared" si="25"/>
        <v>5184</v>
      </c>
      <c r="K247" s="1">
        <f t="shared" si="26"/>
        <v>-1080</v>
      </c>
    </row>
    <row r="248" spans="1:11" x14ac:dyDescent="0.35">
      <c r="A248" s="1">
        <v>1</v>
      </c>
      <c r="B248" s="1">
        <v>3</v>
      </c>
      <c r="C248" s="1">
        <f t="shared" si="23"/>
        <v>198.5</v>
      </c>
      <c r="D248" s="1">
        <f t="shared" si="23"/>
        <v>334</v>
      </c>
      <c r="G248" s="1">
        <f t="shared" si="21"/>
        <v>15</v>
      </c>
      <c r="H248" s="1">
        <f t="shared" si="24"/>
        <v>225</v>
      </c>
      <c r="I248" s="27">
        <f t="shared" si="22"/>
        <v>150.5</v>
      </c>
      <c r="J248" s="27">
        <f t="shared" si="25"/>
        <v>22650.25</v>
      </c>
      <c r="K248" s="1">
        <f t="shared" si="26"/>
        <v>2257.5</v>
      </c>
    </row>
    <row r="249" spans="1:11" x14ac:dyDescent="0.35">
      <c r="A249" s="1">
        <v>1</v>
      </c>
      <c r="B249" s="1">
        <v>0</v>
      </c>
      <c r="C249" s="1">
        <f t="shared" si="23"/>
        <v>198.5</v>
      </c>
      <c r="D249" s="1">
        <f t="shared" si="23"/>
        <v>26.5</v>
      </c>
      <c r="G249" s="1">
        <f t="shared" si="21"/>
        <v>15</v>
      </c>
      <c r="H249" s="1">
        <f t="shared" si="24"/>
        <v>225</v>
      </c>
      <c r="I249" s="27">
        <f t="shared" si="22"/>
        <v>-157</v>
      </c>
      <c r="J249" s="27">
        <f t="shared" si="25"/>
        <v>24649</v>
      </c>
      <c r="K249" s="1">
        <f t="shared" si="26"/>
        <v>-2355</v>
      </c>
    </row>
    <row r="250" spans="1:11" x14ac:dyDescent="0.35">
      <c r="A250" s="1">
        <v>1</v>
      </c>
      <c r="B250" s="1">
        <v>2</v>
      </c>
      <c r="C250" s="1">
        <f t="shared" si="23"/>
        <v>198.5</v>
      </c>
      <c r="D250" s="1">
        <f t="shared" si="23"/>
        <v>236</v>
      </c>
      <c r="G250" s="1">
        <f t="shared" si="21"/>
        <v>15</v>
      </c>
      <c r="H250" s="1">
        <f t="shared" si="24"/>
        <v>225</v>
      </c>
      <c r="I250" s="27">
        <f t="shared" si="22"/>
        <v>52.5</v>
      </c>
      <c r="J250" s="27">
        <f t="shared" si="25"/>
        <v>2756.25</v>
      </c>
      <c r="K250" s="1">
        <f t="shared" si="26"/>
        <v>787.5</v>
      </c>
    </row>
    <row r="251" spans="1:11" x14ac:dyDescent="0.35">
      <c r="A251" s="1">
        <v>1</v>
      </c>
      <c r="B251" s="1">
        <v>1</v>
      </c>
      <c r="C251" s="1">
        <f t="shared" si="23"/>
        <v>198.5</v>
      </c>
      <c r="D251" s="1">
        <f t="shared" si="23"/>
        <v>111.5</v>
      </c>
      <c r="G251" s="1">
        <f t="shared" si="21"/>
        <v>15</v>
      </c>
      <c r="H251" s="1">
        <f t="shared" si="24"/>
        <v>225</v>
      </c>
      <c r="I251" s="27">
        <f t="shared" si="22"/>
        <v>-72</v>
      </c>
      <c r="J251" s="27">
        <f t="shared" si="25"/>
        <v>5184</v>
      </c>
      <c r="K251" s="1">
        <f t="shared" si="26"/>
        <v>-1080</v>
      </c>
    </row>
    <row r="252" spans="1:11" x14ac:dyDescent="0.35">
      <c r="A252" s="1">
        <v>1</v>
      </c>
      <c r="B252" s="1">
        <v>2</v>
      </c>
      <c r="C252" s="1">
        <f t="shared" si="23"/>
        <v>198.5</v>
      </c>
      <c r="D252" s="1">
        <f t="shared" si="23"/>
        <v>236</v>
      </c>
      <c r="G252" s="1">
        <f t="shared" si="21"/>
        <v>15</v>
      </c>
      <c r="H252" s="1">
        <f t="shared" si="24"/>
        <v>225</v>
      </c>
      <c r="I252" s="27">
        <f t="shared" si="22"/>
        <v>52.5</v>
      </c>
      <c r="J252" s="27">
        <f t="shared" si="25"/>
        <v>2756.25</v>
      </c>
      <c r="K252" s="1">
        <f t="shared" si="26"/>
        <v>787.5</v>
      </c>
    </row>
    <row r="253" spans="1:11" x14ac:dyDescent="0.35">
      <c r="A253" s="1">
        <v>1</v>
      </c>
      <c r="B253" s="1">
        <v>1</v>
      </c>
      <c r="C253" s="1">
        <f t="shared" si="23"/>
        <v>198.5</v>
      </c>
      <c r="D253" s="1">
        <f t="shared" si="23"/>
        <v>111.5</v>
      </c>
      <c r="G253" s="1">
        <f t="shared" si="21"/>
        <v>15</v>
      </c>
      <c r="H253" s="1">
        <f t="shared" si="24"/>
        <v>225</v>
      </c>
      <c r="I253" s="27">
        <f t="shared" si="22"/>
        <v>-72</v>
      </c>
      <c r="J253" s="27">
        <f t="shared" si="25"/>
        <v>5184</v>
      </c>
      <c r="K253" s="1">
        <f t="shared" si="26"/>
        <v>-1080</v>
      </c>
    </row>
    <row r="254" spans="1:11" x14ac:dyDescent="0.35">
      <c r="A254" s="1">
        <v>1</v>
      </c>
      <c r="B254" s="1">
        <v>2</v>
      </c>
      <c r="C254" s="1">
        <f t="shared" si="23"/>
        <v>198.5</v>
      </c>
      <c r="D254" s="1">
        <f t="shared" si="23"/>
        <v>236</v>
      </c>
      <c r="G254" s="1">
        <f t="shared" si="21"/>
        <v>15</v>
      </c>
      <c r="H254" s="1">
        <f t="shared" si="24"/>
        <v>225</v>
      </c>
      <c r="I254" s="27">
        <f t="shared" si="22"/>
        <v>52.5</v>
      </c>
      <c r="J254" s="27">
        <f t="shared" si="25"/>
        <v>2756.25</v>
      </c>
      <c r="K254" s="1">
        <f t="shared" si="26"/>
        <v>787.5</v>
      </c>
    </row>
    <row r="255" spans="1:11" x14ac:dyDescent="0.35">
      <c r="A255" s="1">
        <v>1</v>
      </c>
      <c r="B255" s="1">
        <v>1</v>
      </c>
      <c r="C255" s="1">
        <f t="shared" si="23"/>
        <v>198.5</v>
      </c>
      <c r="D255" s="1">
        <f t="shared" si="23"/>
        <v>111.5</v>
      </c>
      <c r="G255" s="1">
        <f t="shared" si="21"/>
        <v>15</v>
      </c>
      <c r="H255" s="1">
        <f t="shared" si="24"/>
        <v>225</v>
      </c>
      <c r="I255" s="27">
        <f t="shared" si="22"/>
        <v>-72</v>
      </c>
      <c r="J255" s="27">
        <f t="shared" si="25"/>
        <v>5184</v>
      </c>
      <c r="K255" s="1">
        <f t="shared" si="26"/>
        <v>-1080</v>
      </c>
    </row>
    <row r="256" spans="1:11" x14ac:dyDescent="0.35">
      <c r="A256" s="1">
        <v>1</v>
      </c>
      <c r="B256" s="1">
        <v>2</v>
      </c>
      <c r="C256" s="1">
        <f t="shared" si="23"/>
        <v>198.5</v>
      </c>
      <c r="D256" s="1">
        <f t="shared" si="23"/>
        <v>236</v>
      </c>
      <c r="G256" s="1">
        <f t="shared" si="21"/>
        <v>15</v>
      </c>
      <c r="H256" s="1">
        <f t="shared" si="24"/>
        <v>225</v>
      </c>
      <c r="I256" s="27">
        <f t="shared" si="22"/>
        <v>52.5</v>
      </c>
      <c r="J256" s="27">
        <f t="shared" si="25"/>
        <v>2756.25</v>
      </c>
      <c r="K256" s="1">
        <f t="shared" si="26"/>
        <v>787.5</v>
      </c>
    </row>
    <row r="257" spans="1:11" x14ac:dyDescent="0.35">
      <c r="A257" s="1">
        <v>1</v>
      </c>
      <c r="B257" s="1">
        <v>2</v>
      </c>
      <c r="C257" s="1">
        <f t="shared" si="23"/>
        <v>198.5</v>
      </c>
      <c r="D257" s="1">
        <f t="shared" si="23"/>
        <v>236</v>
      </c>
      <c r="G257" s="1">
        <f t="shared" si="21"/>
        <v>15</v>
      </c>
      <c r="H257" s="1">
        <f t="shared" si="24"/>
        <v>225</v>
      </c>
      <c r="I257" s="27">
        <f t="shared" si="22"/>
        <v>52.5</v>
      </c>
      <c r="J257" s="27">
        <f t="shared" si="25"/>
        <v>2756.25</v>
      </c>
      <c r="K257" s="1">
        <f t="shared" si="26"/>
        <v>787.5</v>
      </c>
    </row>
    <row r="258" spans="1:11" x14ac:dyDescent="0.35">
      <c r="A258" s="1">
        <v>1</v>
      </c>
      <c r="B258" s="1">
        <v>3</v>
      </c>
      <c r="C258" s="1">
        <f t="shared" si="23"/>
        <v>198.5</v>
      </c>
      <c r="D258" s="1">
        <f t="shared" si="23"/>
        <v>334</v>
      </c>
      <c r="G258" s="1">
        <f t="shared" ref="G258:G321" si="27">C258-$E$2</f>
        <v>15</v>
      </c>
      <c r="H258" s="1">
        <f t="shared" si="24"/>
        <v>225</v>
      </c>
      <c r="I258" s="27">
        <f t="shared" ref="I258:I321" si="28">D258-$F$2</f>
        <v>150.5</v>
      </c>
      <c r="J258" s="27">
        <f t="shared" si="25"/>
        <v>22650.25</v>
      </c>
      <c r="K258" s="1">
        <f t="shared" si="26"/>
        <v>2257.5</v>
      </c>
    </row>
    <row r="259" spans="1:11" x14ac:dyDescent="0.35">
      <c r="A259" s="1">
        <v>1</v>
      </c>
      <c r="B259" s="1">
        <v>0</v>
      </c>
      <c r="C259" s="1">
        <f t="shared" ref="C259:D322" si="29">_xlfn.RANK.AVG(A259,A:A,1)</f>
        <v>198.5</v>
      </c>
      <c r="D259" s="1">
        <f t="shared" si="29"/>
        <v>26.5</v>
      </c>
      <c r="G259" s="1">
        <f t="shared" si="27"/>
        <v>15</v>
      </c>
      <c r="H259" s="1">
        <f t="shared" ref="H259:H322" si="30">G259^2</f>
        <v>225</v>
      </c>
      <c r="I259" s="27">
        <f t="shared" si="28"/>
        <v>-157</v>
      </c>
      <c r="J259" s="27">
        <f t="shared" ref="J259:J322" si="31">I259^2</f>
        <v>24649</v>
      </c>
      <c r="K259" s="1">
        <f t="shared" ref="K259:K322" si="32">G259*I259</f>
        <v>-2355</v>
      </c>
    </row>
    <row r="260" spans="1:11" x14ac:dyDescent="0.35">
      <c r="A260" s="1">
        <v>1</v>
      </c>
      <c r="B260" s="1">
        <v>1</v>
      </c>
      <c r="C260" s="1">
        <f t="shared" si="29"/>
        <v>198.5</v>
      </c>
      <c r="D260" s="1">
        <f t="shared" si="29"/>
        <v>111.5</v>
      </c>
      <c r="G260" s="1">
        <f t="shared" si="27"/>
        <v>15</v>
      </c>
      <c r="H260" s="1">
        <f t="shared" si="30"/>
        <v>225</v>
      </c>
      <c r="I260" s="27">
        <f t="shared" si="28"/>
        <v>-72</v>
      </c>
      <c r="J260" s="27">
        <f t="shared" si="31"/>
        <v>5184</v>
      </c>
      <c r="K260" s="1">
        <f t="shared" si="32"/>
        <v>-1080</v>
      </c>
    </row>
    <row r="261" spans="1:11" x14ac:dyDescent="0.35">
      <c r="A261" s="1">
        <v>1</v>
      </c>
      <c r="B261" s="1">
        <v>1</v>
      </c>
      <c r="C261" s="1">
        <f t="shared" si="29"/>
        <v>198.5</v>
      </c>
      <c r="D261" s="1">
        <f t="shared" si="29"/>
        <v>111.5</v>
      </c>
      <c r="G261" s="1">
        <f t="shared" si="27"/>
        <v>15</v>
      </c>
      <c r="H261" s="1">
        <f t="shared" si="30"/>
        <v>225</v>
      </c>
      <c r="I261" s="27">
        <f t="shared" si="28"/>
        <v>-72</v>
      </c>
      <c r="J261" s="27">
        <f t="shared" si="31"/>
        <v>5184</v>
      </c>
      <c r="K261" s="1">
        <f t="shared" si="32"/>
        <v>-1080</v>
      </c>
    </row>
    <row r="262" spans="1:11" x14ac:dyDescent="0.35">
      <c r="A262" s="1">
        <v>1</v>
      </c>
      <c r="B262" s="1">
        <v>0</v>
      </c>
      <c r="C262" s="1">
        <f t="shared" si="29"/>
        <v>198.5</v>
      </c>
      <c r="D262" s="1">
        <f t="shared" si="29"/>
        <v>26.5</v>
      </c>
      <c r="G262" s="1">
        <f t="shared" si="27"/>
        <v>15</v>
      </c>
      <c r="H262" s="1">
        <f t="shared" si="30"/>
        <v>225</v>
      </c>
      <c r="I262" s="27">
        <f t="shared" si="28"/>
        <v>-157</v>
      </c>
      <c r="J262" s="27">
        <f t="shared" si="31"/>
        <v>24649</v>
      </c>
      <c r="K262" s="1">
        <f t="shared" si="32"/>
        <v>-2355</v>
      </c>
    </row>
    <row r="263" spans="1:11" x14ac:dyDescent="0.35">
      <c r="A263" s="1">
        <v>1</v>
      </c>
      <c r="B263" s="1">
        <v>3</v>
      </c>
      <c r="C263" s="1">
        <f t="shared" si="29"/>
        <v>198.5</v>
      </c>
      <c r="D263" s="1">
        <f t="shared" si="29"/>
        <v>334</v>
      </c>
      <c r="G263" s="1">
        <f t="shared" si="27"/>
        <v>15</v>
      </c>
      <c r="H263" s="1">
        <f t="shared" si="30"/>
        <v>225</v>
      </c>
      <c r="I263" s="27">
        <f t="shared" si="28"/>
        <v>150.5</v>
      </c>
      <c r="J263" s="27">
        <f t="shared" si="31"/>
        <v>22650.25</v>
      </c>
      <c r="K263" s="1">
        <f t="shared" si="32"/>
        <v>2257.5</v>
      </c>
    </row>
    <row r="264" spans="1:11" x14ac:dyDescent="0.35">
      <c r="A264" s="1">
        <v>1</v>
      </c>
      <c r="B264" s="1">
        <v>2</v>
      </c>
      <c r="C264" s="1">
        <f t="shared" si="29"/>
        <v>198.5</v>
      </c>
      <c r="D264" s="1">
        <f t="shared" si="29"/>
        <v>236</v>
      </c>
      <c r="G264" s="1">
        <f t="shared" si="27"/>
        <v>15</v>
      </c>
      <c r="H264" s="1">
        <f t="shared" si="30"/>
        <v>225</v>
      </c>
      <c r="I264" s="27">
        <f t="shared" si="28"/>
        <v>52.5</v>
      </c>
      <c r="J264" s="27">
        <f t="shared" si="31"/>
        <v>2756.25</v>
      </c>
      <c r="K264" s="1">
        <f t="shared" si="32"/>
        <v>787.5</v>
      </c>
    </row>
    <row r="265" spans="1:11" x14ac:dyDescent="0.35">
      <c r="A265" s="1">
        <v>1</v>
      </c>
      <c r="B265" s="1">
        <v>2</v>
      </c>
      <c r="C265" s="1">
        <f t="shared" si="29"/>
        <v>198.5</v>
      </c>
      <c r="D265" s="1">
        <f t="shared" si="29"/>
        <v>236</v>
      </c>
      <c r="G265" s="1">
        <f t="shared" si="27"/>
        <v>15</v>
      </c>
      <c r="H265" s="1">
        <f t="shared" si="30"/>
        <v>225</v>
      </c>
      <c r="I265" s="27">
        <f t="shared" si="28"/>
        <v>52.5</v>
      </c>
      <c r="J265" s="27">
        <f t="shared" si="31"/>
        <v>2756.25</v>
      </c>
      <c r="K265" s="1">
        <f t="shared" si="32"/>
        <v>787.5</v>
      </c>
    </row>
    <row r="266" spans="1:11" x14ac:dyDescent="0.35">
      <c r="A266" s="1">
        <v>1</v>
      </c>
      <c r="B266" s="1">
        <v>3</v>
      </c>
      <c r="C266" s="1">
        <f t="shared" si="29"/>
        <v>198.5</v>
      </c>
      <c r="D266" s="1">
        <f t="shared" si="29"/>
        <v>334</v>
      </c>
      <c r="G266" s="1">
        <f t="shared" si="27"/>
        <v>15</v>
      </c>
      <c r="H266" s="1">
        <f t="shared" si="30"/>
        <v>225</v>
      </c>
      <c r="I266" s="27">
        <f t="shared" si="28"/>
        <v>150.5</v>
      </c>
      <c r="J266" s="27">
        <f t="shared" si="31"/>
        <v>22650.25</v>
      </c>
      <c r="K266" s="1">
        <f t="shared" si="32"/>
        <v>2257.5</v>
      </c>
    </row>
    <row r="267" spans="1:11" x14ac:dyDescent="0.35">
      <c r="A267" s="1">
        <v>1</v>
      </c>
      <c r="B267" s="1">
        <v>3</v>
      </c>
      <c r="C267" s="1">
        <f t="shared" si="29"/>
        <v>198.5</v>
      </c>
      <c r="D267" s="1">
        <f t="shared" si="29"/>
        <v>334</v>
      </c>
      <c r="G267" s="1">
        <f t="shared" si="27"/>
        <v>15</v>
      </c>
      <c r="H267" s="1">
        <f t="shared" si="30"/>
        <v>225</v>
      </c>
      <c r="I267" s="27">
        <f t="shared" si="28"/>
        <v>150.5</v>
      </c>
      <c r="J267" s="27">
        <f t="shared" si="31"/>
        <v>22650.25</v>
      </c>
      <c r="K267" s="1">
        <f t="shared" si="32"/>
        <v>2257.5</v>
      </c>
    </row>
    <row r="268" spans="1:11" x14ac:dyDescent="0.35">
      <c r="A268" s="1">
        <v>1</v>
      </c>
      <c r="B268" s="1">
        <v>0</v>
      </c>
      <c r="C268" s="1">
        <f t="shared" si="29"/>
        <v>198.5</v>
      </c>
      <c r="D268" s="1">
        <f t="shared" si="29"/>
        <v>26.5</v>
      </c>
      <c r="G268" s="1">
        <f t="shared" si="27"/>
        <v>15</v>
      </c>
      <c r="H268" s="1">
        <f t="shared" si="30"/>
        <v>225</v>
      </c>
      <c r="I268" s="27">
        <f t="shared" si="28"/>
        <v>-157</v>
      </c>
      <c r="J268" s="27">
        <f t="shared" si="31"/>
        <v>24649</v>
      </c>
      <c r="K268" s="1">
        <f t="shared" si="32"/>
        <v>-2355</v>
      </c>
    </row>
    <row r="269" spans="1:11" x14ac:dyDescent="0.35">
      <c r="A269" s="1">
        <v>1</v>
      </c>
      <c r="B269" s="1">
        <v>2</v>
      </c>
      <c r="C269" s="1">
        <f t="shared" si="29"/>
        <v>198.5</v>
      </c>
      <c r="D269" s="1">
        <f t="shared" si="29"/>
        <v>236</v>
      </c>
      <c r="G269" s="1">
        <f t="shared" si="27"/>
        <v>15</v>
      </c>
      <c r="H269" s="1">
        <f t="shared" si="30"/>
        <v>225</v>
      </c>
      <c r="I269" s="27">
        <f t="shared" si="28"/>
        <v>52.5</v>
      </c>
      <c r="J269" s="27">
        <f t="shared" si="31"/>
        <v>2756.25</v>
      </c>
      <c r="K269" s="1">
        <f t="shared" si="32"/>
        <v>787.5</v>
      </c>
    </row>
    <row r="270" spans="1:11" x14ac:dyDescent="0.35">
      <c r="A270" s="1">
        <v>1</v>
      </c>
      <c r="B270" s="1">
        <v>0</v>
      </c>
      <c r="C270" s="1">
        <f t="shared" si="29"/>
        <v>198.5</v>
      </c>
      <c r="D270" s="1">
        <f t="shared" si="29"/>
        <v>26.5</v>
      </c>
      <c r="G270" s="1">
        <f t="shared" si="27"/>
        <v>15</v>
      </c>
      <c r="H270" s="1">
        <f t="shared" si="30"/>
        <v>225</v>
      </c>
      <c r="I270" s="27">
        <f t="shared" si="28"/>
        <v>-157</v>
      </c>
      <c r="J270" s="27">
        <f t="shared" si="31"/>
        <v>24649</v>
      </c>
      <c r="K270" s="1">
        <f t="shared" si="32"/>
        <v>-2355</v>
      </c>
    </row>
    <row r="271" spans="1:11" x14ac:dyDescent="0.35">
      <c r="A271" s="1">
        <v>1</v>
      </c>
      <c r="B271" s="1">
        <v>3</v>
      </c>
      <c r="C271" s="1">
        <f t="shared" si="29"/>
        <v>198.5</v>
      </c>
      <c r="D271" s="1">
        <f t="shared" si="29"/>
        <v>334</v>
      </c>
      <c r="G271" s="1">
        <f t="shared" si="27"/>
        <v>15</v>
      </c>
      <c r="H271" s="1">
        <f t="shared" si="30"/>
        <v>225</v>
      </c>
      <c r="I271" s="27">
        <f t="shared" si="28"/>
        <v>150.5</v>
      </c>
      <c r="J271" s="27">
        <f t="shared" si="31"/>
        <v>22650.25</v>
      </c>
      <c r="K271" s="1">
        <f t="shared" si="32"/>
        <v>2257.5</v>
      </c>
    </row>
    <row r="272" spans="1:11" x14ac:dyDescent="0.35">
      <c r="A272" s="1">
        <v>1</v>
      </c>
      <c r="B272" s="1">
        <v>1</v>
      </c>
      <c r="C272" s="1">
        <f t="shared" si="29"/>
        <v>198.5</v>
      </c>
      <c r="D272" s="1">
        <f t="shared" si="29"/>
        <v>111.5</v>
      </c>
      <c r="G272" s="1">
        <f t="shared" si="27"/>
        <v>15</v>
      </c>
      <c r="H272" s="1">
        <f t="shared" si="30"/>
        <v>225</v>
      </c>
      <c r="I272" s="27">
        <f t="shared" si="28"/>
        <v>-72</v>
      </c>
      <c r="J272" s="27">
        <f t="shared" si="31"/>
        <v>5184</v>
      </c>
      <c r="K272" s="1">
        <f t="shared" si="32"/>
        <v>-1080</v>
      </c>
    </row>
    <row r="273" spans="1:11" x14ac:dyDescent="0.35">
      <c r="A273" s="1">
        <v>1</v>
      </c>
      <c r="B273" s="1">
        <v>0</v>
      </c>
      <c r="C273" s="1">
        <f t="shared" si="29"/>
        <v>198.5</v>
      </c>
      <c r="D273" s="1">
        <f t="shared" si="29"/>
        <v>26.5</v>
      </c>
      <c r="G273" s="1">
        <f t="shared" si="27"/>
        <v>15</v>
      </c>
      <c r="H273" s="1">
        <f t="shared" si="30"/>
        <v>225</v>
      </c>
      <c r="I273" s="27">
        <f t="shared" si="28"/>
        <v>-157</v>
      </c>
      <c r="J273" s="27">
        <f t="shared" si="31"/>
        <v>24649</v>
      </c>
      <c r="K273" s="1">
        <f t="shared" si="32"/>
        <v>-2355</v>
      </c>
    </row>
    <row r="274" spans="1:11" x14ac:dyDescent="0.35">
      <c r="A274" s="1">
        <v>1</v>
      </c>
      <c r="B274" s="1">
        <v>3</v>
      </c>
      <c r="C274" s="1">
        <f t="shared" si="29"/>
        <v>198.5</v>
      </c>
      <c r="D274" s="1">
        <f t="shared" si="29"/>
        <v>334</v>
      </c>
      <c r="G274" s="1">
        <f t="shared" si="27"/>
        <v>15</v>
      </c>
      <c r="H274" s="1">
        <f t="shared" si="30"/>
        <v>225</v>
      </c>
      <c r="I274" s="27">
        <f t="shared" si="28"/>
        <v>150.5</v>
      </c>
      <c r="J274" s="27">
        <f t="shared" si="31"/>
        <v>22650.25</v>
      </c>
      <c r="K274" s="1">
        <f t="shared" si="32"/>
        <v>2257.5</v>
      </c>
    </row>
    <row r="275" spans="1:11" x14ac:dyDescent="0.35">
      <c r="A275" s="1">
        <v>1</v>
      </c>
      <c r="B275" s="1">
        <v>2</v>
      </c>
      <c r="C275" s="1">
        <f t="shared" si="29"/>
        <v>198.5</v>
      </c>
      <c r="D275" s="1">
        <f t="shared" si="29"/>
        <v>236</v>
      </c>
      <c r="G275" s="1">
        <f t="shared" si="27"/>
        <v>15</v>
      </c>
      <c r="H275" s="1">
        <f t="shared" si="30"/>
        <v>225</v>
      </c>
      <c r="I275" s="27">
        <f t="shared" si="28"/>
        <v>52.5</v>
      </c>
      <c r="J275" s="27">
        <f t="shared" si="31"/>
        <v>2756.25</v>
      </c>
      <c r="K275" s="1">
        <f t="shared" si="32"/>
        <v>787.5</v>
      </c>
    </row>
    <row r="276" spans="1:11" x14ac:dyDescent="0.35">
      <c r="A276" s="1">
        <v>1</v>
      </c>
      <c r="B276" s="1">
        <v>3</v>
      </c>
      <c r="C276" s="1">
        <f t="shared" si="29"/>
        <v>198.5</v>
      </c>
      <c r="D276" s="1">
        <f t="shared" si="29"/>
        <v>334</v>
      </c>
      <c r="G276" s="1">
        <f t="shared" si="27"/>
        <v>15</v>
      </c>
      <c r="H276" s="1">
        <f t="shared" si="30"/>
        <v>225</v>
      </c>
      <c r="I276" s="27">
        <f t="shared" si="28"/>
        <v>150.5</v>
      </c>
      <c r="J276" s="27">
        <f t="shared" si="31"/>
        <v>22650.25</v>
      </c>
      <c r="K276" s="1">
        <f t="shared" si="32"/>
        <v>2257.5</v>
      </c>
    </row>
    <row r="277" spans="1:11" x14ac:dyDescent="0.35">
      <c r="A277" s="1">
        <v>1</v>
      </c>
      <c r="B277" s="1">
        <v>2</v>
      </c>
      <c r="C277" s="1">
        <f t="shared" si="29"/>
        <v>198.5</v>
      </c>
      <c r="D277" s="1">
        <f t="shared" si="29"/>
        <v>236</v>
      </c>
      <c r="G277" s="1">
        <f t="shared" si="27"/>
        <v>15</v>
      </c>
      <c r="H277" s="1">
        <f t="shared" si="30"/>
        <v>225</v>
      </c>
      <c r="I277" s="27">
        <f t="shared" si="28"/>
        <v>52.5</v>
      </c>
      <c r="J277" s="27">
        <f t="shared" si="31"/>
        <v>2756.25</v>
      </c>
      <c r="K277" s="1">
        <f t="shared" si="32"/>
        <v>787.5</v>
      </c>
    </row>
    <row r="278" spans="1:11" x14ac:dyDescent="0.35">
      <c r="A278" s="1">
        <v>1</v>
      </c>
      <c r="B278" s="1">
        <v>1</v>
      </c>
      <c r="C278" s="1">
        <f t="shared" si="29"/>
        <v>198.5</v>
      </c>
      <c r="D278" s="1">
        <f t="shared" si="29"/>
        <v>111.5</v>
      </c>
      <c r="G278" s="1">
        <f t="shared" si="27"/>
        <v>15</v>
      </c>
      <c r="H278" s="1">
        <f t="shared" si="30"/>
        <v>225</v>
      </c>
      <c r="I278" s="27">
        <f t="shared" si="28"/>
        <v>-72</v>
      </c>
      <c r="J278" s="27">
        <f t="shared" si="31"/>
        <v>5184</v>
      </c>
      <c r="K278" s="1">
        <f t="shared" si="32"/>
        <v>-1080</v>
      </c>
    </row>
    <row r="279" spans="1:11" x14ac:dyDescent="0.35">
      <c r="A279" s="1">
        <v>1</v>
      </c>
      <c r="B279" s="1">
        <v>0</v>
      </c>
      <c r="C279" s="1">
        <f t="shared" si="29"/>
        <v>198.5</v>
      </c>
      <c r="D279" s="1">
        <f t="shared" si="29"/>
        <v>26.5</v>
      </c>
      <c r="G279" s="1">
        <f t="shared" si="27"/>
        <v>15</v>
      </c>
      <c r="H279" s="1">
        <f t="shared" si="30"/>
        <v>225</v>
      </c>
      <c r="I279" s="27">
        <f t="shared" si="28"/>
        <v>-157</v>
      </c>
      <c r="J279" s="27">
        <f t="shared" si="31"/>
        <v>24649</v>
      </c>
      <c r="K279" s="1">
        <f t="shared" si="32"/>
        <v>-2355</v>
      </c>
    </row>
    <row r="280" spans="1:11" x14ac:dyDescent="0.35">
      <c r="A280" s="1">
        <v>1</v>
      </c>
      <c r="B280" s="1">
        <v>0</v>
      </c>
      <c r="C280" s="1">
        <f t="shared" si="29"/>
        <v>198.5</v>
      </c>
      <c r="D280" s="1">
        <f t="shared" si="29"/>
        <v>26.5</v>
      </c>
      <c r="G280" s="1">
        <f t="shared" si="27"/>
        <v>15</v>
      </c>
      <c r="H280" s="1">
        <f t="shared" si="30"/>
        <v>225</v>
      </c>
      <c r="I280" s="27">
        <f t="shared" si="28"/>
        <v>-157</v>
      </c>
      <c r="J280" s="27">
        <f t="shared" si="31"/>
        <v>24649</v>
      </c>
      <c r="K280" s="1">
        <f t="shared" si="32"/>
        <v>-2355</v>
      </c>
    </row>
    <row r="281" spans="1:11" x14ac:dyDescent="0.35">
      <c r="A281" s="1">
        <v>1</v>
      </c>
      <c r="B281" s="1">
        <v>1</v>
      </c>
      <c r="C281" s="1">
        <f t="shared" si="29"/>
        <v>198.5</v>
      </c>
      <c r="D281" s="1">
        <f t="shared" si="29"/>
        <v>111.5</v>
      </c>
      <c r="G281" s="1">
        <f t="shared" si="27"/>
        <v>15</v>
      </c>
      <c r="H281" s="1">
        <f t="shared" si="30"/>
        <v>225</v>
      </c>
      <c r="I281" s="27">
        <f t="shared" si="28"/>
        <v>-72</v>
      </c>
      <c r="J281" s="27">
        <f t="shared" si="31"/>
        <v>5184</v>
      </c>
      <c r="K281" s="1">
        <f t="shared" si="32"/>
        <v>-1080</v>
      </c>
    </row>
    <row r="282" spans="1:11" x14ac:dyDescent="0.35">
      <c r="A282" s="1">
        <v>1</v>
      </c>
      <c r="B282" s="1">
        <v>1</v>
      </c>
      <c r="C282" s="1">
        <f t="shared" si="29"/>
        <v>198.5</v>
      </c>
      <c r="D282" s="1">
        <f t="shared" si="29"/>
        <v>111.5</v>
      </c>
      <c r="G282" s="1">
        <f t="shared" si="27"/>
        <v>15</v>
      </c>
      <c r="H282" s="1">
        <f t="shared" si="30"/>
        <v>225</v>
      </c>
      <c r="I282" s="27">
        <f t="shared" si="28"/>
        <v>-72</v>
      </c>
      <c r="J282" s="27">
        <f t="shared" si="31"/>
        <v>5184</v>
      </c>
      <c r="K282" s="1">
        <f t="shared" si="32"/>
        <v>-1080</v>
      </c>
    </row>
    <row r="283" spans="1:11" x14ac:dyDescent="0.35">
      <c r="A283" s="1">
        <v>1</v>
      </c>
      <c r="B283" s="1">
        <v>2</v>
      </c>
      <c r="C283" s="1">
        <f t="shared" si="29"/>
        <v>198.5</v>
      </c>
      <c r="D283" s="1">
        <f t="shared" si="29"/>
        <v>236</v>
      </c>
      <c r="G283" s="1">
        <f t="shared" si="27"/>
        <v>15</v>
      </c>
      <c r="H283" s="1">
        <f t="shared" si="30"/>
        <v>225</v>
      </c>
      <c r="I283" s="27">
        <f t="shared" si="28"/>
        <v>52.5</v>
      </c>
      <c r="J283" s="27">
        <f t="shared" si="31"/>
        <v>2756.25</v>
      </c>
      <c r="K283" s="1">
        <f t="shared" si="32"/>
        <v>787.5</v>
      </c>
    </row>
    <row r="284" spans="1:11" x14ac:dyDescent="0.35">
      <c r="A284" s="1">
        <v>1</v>
      </c>
      <c r="B284" s="1">
        <v>1</v>
      </c>
      <c r="C284" s="1">
        <f t="shared" si="29"/>
        <v>198.5</v>
      </c>
      <c r="D284" s="1">
        <f t="shared" si="29"/>
        <v>111.5</v>
      </c>
      <c r="G284" s="1">
        <f t="shared" si="27"/>
        <v>15</v>
      </c>
      <c r="H284" s="1">
        <f t="shared" si="30"/>
        <v>225</v>
      </c>
      <c r="I284" s="27">
        <f t="shared" si="28"/>
        <v>-72</v>
      </c>
      <c r="J284" s="27">
        <f t="shared" si="31"/>
        <v>5184</v>
      </c>
      <c r="K284" s="1">
        <f t="shared" si="32"/>
        <v>-1080</v>
      </c>
    </row>
    <row r="285" spans="1:11" x14ac:dyDescent="0.35">
      <c r="A285" s="1">
        <v>1</v>
      </c>
      <c r="B285" s="1">
        <v>3</v>
      </c>
      <c r="C285" s="1">
        <f t="shared" si="29"/>
        <v>198.5</v>
      </c>
      <c r="D285" s="1">
        <f t="shared" si="29"/>
        <v>334</v>
      </c>
      <c r="G285" s="1">
        <f t="shared" si="27"/>
        <v>15</v>
      </c>
      <c r="H285" s="1">
        <f t="shared" si="30"/>
        <v>225</v>
      </c>
      <c r="I285" s="27">
        <f t="shared" si="28"/>
        <v>150.5</v>
      </c>
      <c r="J285" s="27">
        <f t="shared" si="31"/>
        <v>22650.25</v>
      </c>
      <c r="K285" s="1">
        <f t="shared" si="32"/>
        <v>2257.5</v>
      </c>
    </row>
    <row r="286" spans="1:11" x14ac:dyDescent="0.35">
      <c r="A286" s="1">
        <v>1</v>
      </c>
      <c r="B286" s="1">
        <v>2</v>
      </c>
      <c r="C286" s="1">
        <f t="shared" si="29"/>
        <v>198.5</v>
      </c>
      <c r="D286" s="1">
        <f t="shared" si="29"/>
        <v>236</v>
      </c>
      <c r="G286" s="1">
        <f t="shared" si="27"/>
        <v>15</v>
      </c>
      <c r="H286" s="1">
        <f t="shared" si="30"/>
        <v>225</v>
      </c>
      <c r="I286" s="27">
        <f t="shared" si="28"/>
        <v>52.5</v>
      </c>
      <c r="J286" s="27">
        <f t="shared" si="31"/>
        <v>2756.25</v>
      </c>
      <c r="K286" s="1">
        <f t="shared" si="32"/>
        <v>787.5</v>
      </c>
    </row>
    <row r="287" spans="1:11" x14ac:dyDescent="0.35">
      <c r="A287" s="1">
        <v>1</v>
      </c>
      <c r="B287" s="1">
        <v>2</v>
      </c>
      <c r="C287" s="1">
        <f t="shared" si="29"/>
        <v>198.5</v>
      </c>
      <c r="D287" s="1">
        <f t="shared" si="29"/>
        <v>236</v>
      </c>
      <c r="G287" s="1">
        <f t="shared" si="27"/>
        <v>15</v>
      </c>
      <c r="H287" s="1">
        <f t="shared" si="30"/>
        <v>225</v>
      </c>
      <c r="I287" s="27">
        <f t="shared" si="28"/>
        <v>52.5</v>
      </c>
      <c r="J287" s="27">
        <f t="shared" si="31"/>
        <v>2756.25</v>
      </c>
      <c r="K287" s="1">
        <f t="shared" si="32"/>
        <v>787.5</v>
      </c>
    </row>
    <row r="288" spans="1:11" x14ac:dyDescent="0.35">
      <c r="A288" s="1">
        <v>1</v>
      </c>
      <c r="B288" s="1">
        <v>2</v>
      </c>
      <c r="C288" s="1">
        <f t="shared" si="29"/>
        <v>198.5</v>
      </c>
      <c r="D288" s="1">
        <f t="shared" si="29"/>
        <v>236</v>
      </c>
      <c r="G288" s="1">
        <f t="shared" si="27"/>
        <v>15</v>
      </c>
      <c r="H288" s="1">
        <f t="shared" si="30"/>
        <v>225</v>
      </c>
      <c r="I288" s="27">
        <f t="shared" si="28"/>
        <v>52.5</v>
      </c>
      <c r="J288" s="27">
        <f t="shared" si="31"/>
        <v>2756.25</v>
      </c>
      <c r="K288" s="1">
        <f t="shared" si="32"/>
        <v>787.5</v>
      </c>
    </row>
    <row r="289" spans="1:11" x14ac:dyDescent="0.35">
      <c r="A289" s="1">
        <v>1</v>
      </c>
      <c r="B289" s="1">
        <v>1</v>
      </c>
      <c r="C289" s="1">
        <f t="shared" si="29"/>
        <v>198.5</v>
      </c>
      <c r="D289" s="1">
        <f t="shared" si="29"/>
        <v>111.5</v>
      </c>
      <c r="G289" s="1">
        <f t="shared" si="27"/>
        <v>15</v>
      </c>
      <c r="H289" s="1">
        <f t="shared" si="30"/>
        <v>225</v>
      </c>
      <c r="I289" s="27">
        <f t="shared" si="28"/>
        <v>-72</v>
      </c>
      <c r="J289" s="27">
        <f t="shared" si="31"/>
        <v>5184</v>
      </c>
      <c r="K289" s="1">
        <f t="shared" si="32"/>
        <v>-1080</v>
      </c>
    </row>
    <row r="290" spans="1:11" x14ac:dyDescent="0.35">
      <c r="A290" s="1">
        <v>1</v>
      </c>
      <c r="B290" s="1">
        <v>1</v>
      </c>
      <c r="C290" s="1">
        <f t="shared" si="29"/>
        <v>198.5</v>
      </c>
      <c r="D290" s="1">
        <f t="shared" si="29"/>
        <v>111.5</v>
      </c>
      <c r="G290" s="1">
        <f t="shared" si="27"/>
        <v>15</v>
      </c>
      <c r="H290" s="1">
        <f t="shared" si="30"/>
        <v>225</v>
      </c>
      <c r="I290" s="27">
        <f t="shared" si="28"/>
        <v>-72</v>
      </c>
      <c r="J290" s="27">
        <f t="shared" si="31"/>
        <v>5184</v>
      </c>
      <c r="K290" s="1">
        <f t="shared" si="32"/>
        <v>-1080</v>
      </c>
    </row>
    <row r="291" spans="1:11" x14ac:dyDescent="0.35">
      <c r="A291" s="1">
        <v>1</v>
      </c>
      <c r="B291" s="1">
        <v>1</v>
      </c>
      <c r="C291" s="1">
        <f t="shared" si="29"/>
        <v>198.5</v>
      </c>
      <c r="D291" s="1">
        <f t="shared" si="29"/>
        <v>111.5</v>
      </c>
      <c r="G291" s="1">
        <f t="shared" si="27"/>
        <v>15</v>
      </c>
      <c r="H291" s="1">
        <f t="shared" si="30"/>
        <v>225</v>
      </c>
      <c r="I291" s="27">
        <f t="shared" si="28"/>
        <v>-72</v>
      </c>
      <c r="J291" s="27">
        <f t="shared" si="31"/>
        <v>5184</v>
      </c>
      <c r="K291" s="1">
        <f t="shared" si="32"/>
        <v>-1080</v>
      </c>
    </row>
    <row r="292" spans="1:11" x14ac:dyDescent="0.35">
      <c r="A292" s="1">
        <v>1</v>
      </c>
      <c r="B292" s="1">
        <v>2</v>
      </c>
      <c r="C292" s="1">
        <f t="shared" si="29"/>
        <v>198.5</v>
      </c>
      <c r="D292" s="1">
        <f t="shared" si="29"/>
        <v>236</v>
      </c>
      <c r="G292" s="1">
        <f t="shared" si="27"/>
        <v>15</v>
      </c>
      <c r="H292" s="1">
        <f t="shared" si="30"/>
        <v>225</v>
      </c>
      <c r="I292" s="27">
        <f t="shared" si="28"/>
        <v>52.5</v>
      </c>
      <c r="J292" s="27">
        <f t="shared" si="31"/>
        <v>2756.25</v>
      </c>
      <c r="K292" s="1">
        <f t="shared" si="32"/>
        <v>787.5</v>
      </c>
    </row>
    <row r="293" spans="1:11" x14ac:dyDescent="0.35">
      <c r="A293" s="1">
        <v>1</v>
      </c>
      <c r="B293" s="1">
        <v>2</v>
      </c>
      <c r="C293" s="1">
        <f t="shared" si="29"/>
        <v>198.5</v>
      </c>
      <c r="D293" s="1">
        <f t="shared" si="29"/>
        <v>236</v>
      </c>
      <c r="G293" s="1">
        <f t="shared" si="27"/>
        <v>15</v>
      </c>
      <c r="H293" s="1">
        <f t="shared" si="30"/>
        <v>225</v>
      </c>
      <c r="I293" s="27">
        <f t="shared" si="28"/>
        <v>52.5</v>
      </c>
      <c r="J293" s="27">
        <f t="shared" si="31"/>
        <v>2756.25</v>
      </c>
      <c r="K293" s="1">
        <f t="shared" si="32"/>
        <v>787.5</v>
      </c>
    </row>
    <row r="294" spans="1:11" x14ac:dyDescent="0.35">
      <c r="A294" s="1">
        <v>1</v>
      </c>
      <c r="B294" s="1">
        <v>1</v>
      </c>
      <c r="C294" s="1">
        <f t="shared" si="29"/>
        <v>198.5</v>
      </c>
      <c r="D294" s="1">
        <f t="shared" si="29"/>
        <v>111.5</v>
      </c>
      <c r="G294" s="1">
        <f t="shared" si="27"/>
        <v>15</v>
      </c>
      <c r="H294" s="1">
        <f t="shared" si="30"/>
        <v>225</v>
      </c>
      <c r="I294" s="27">
        <f t="shared" si="28"/>
        <v>-72</v>
      </c>
      <c r="J294" s="27">
        <f t="shared" si="31"/>
        <v>5184</v>
      </c>
      <c r="K294" s="1">
        <f t="shared" si="32"/>
        <v>-1080</v>
      </c>
    </row>
    <row r="295" spans="1:11" x14ac:dyDescent="0.35">
      <c r="A295" s="1">
        <v>1</v>
      </c>
      <c r="B295" s="1">
        <v>1</v>
      </c>
      <c r="C295" s="1">
        <f t="shared" si="29"/>
        <v>198.5</v>
      </c>
      <c r="D295" s="1">
        <f t="shared" si="29"/>
        <v>111.5</v>
      </c>
      <c r="G295" s="1">
        <f t="shared" si="27"/>
        <v>15</v>
      </c>
      <c r="H295" s="1">
        <f t="shared" si="30"/>
        <v>225</v>
      </c>
      <c r="I295" s="27">
        <f t="shared" si="28"/>
        <v>-72</v>
      </c>
      <c r="J295" s="27">
        <f t="shared" si="31"/>
        <v>5184</v>
      </c>
      <c r="K295" s="1">
        <f t="shared" si="32"/>
        <v>-1080</v>
      </c>
    </row>
    <row r="296" spans="1:11" x14ac:dyDescent="0.35">
      <c r="A296" s="1">
        <v>1</v>
      </c>
      <c r="B296" s="1">
        <v>1</v>
      </c>
      <c r="C296" s="1">
        <f t="shared" si="29"/>
        <v>198.5</v>
      </c>
      <c r="D296" s="1">
        <f t="shared" si="29"/>
        <v>111.5</v>
      </c>
      <c r="G296" s="1">
        <f t="shared" si="27"/>
        <v>15</v>
      </c>
      <c r="H296" s="1">
        <f t="shared" si="30"/>
        <v>225</v>
      </c>
      <c r="I296" s="27">
        <f t="shared" si="28"/>
        <v>-72</v>
      </c>
      <c r="J296" s="27">
        <f t="shared" si="31"/>
        <v>5184</v>
      </c>
      <c r="K296" s="1">
        <f t="shared" si="32"/>
        <v>-1080</v>
      </c>
    </row>
    <row r="297" spans="1:11" x14ac:dyDescent="0.35">
      <c r="A297" s="1">
        <v>1</v>
      </c>
      <c r="B297" s="1">
        <v>2</v>
      </c>
      <c r="C297" s="1">
        <f t="shared" si="29"/>
        <v>198.5</v>
      </c>
      <c r="D297" s="1">
        <f t="shared" si="29"/>
        <v>236</v>
      </c>
      <c r="G297" s="1">
        <f t="shared" si="27"/>
        <v>15</v>
      </c>
      <c r="H297" s="1">
        <f t="shared" si="30"/>
        <v>225</v>
      </c>
      <c r="I297" s="27">
        <f t="shared" si="28"/>
        <v>52.5</v>
      </c>
      <c r="J297" s="27">
        <f t="shared" si="31"/>
        <v>2756.25</v>
      </c>
      <c r="K297" s="1">
        <f t="shared" si="32"/>
        <v>787.5</v>
      </c>
    </row>
    <row r="298" spans="1:11" x14ac:dyDescent="0.35">
      <c r="A298" s="1">
        <v>1</v>
      </c>
      <c r="B298" s="1">
        <v>2</v>
      </c>
      <c r="C298" s="1">
        <f t="shared" si="29"/>
        <v>198.5</v>
      </c>
      <c r="D298" s="1">
        <f t="shared" si="29"/>
        <v>236</v>
      </c>
      <c r="G298" s="1">
        <f t="shared" si="27"/>
        <v>15</v>
      </c>
      <c r="H298" s="1">
        <f t="shared" si="30"/>
        <v>225</v>
      </c>
      <c r="I298" s="27">
        <f t="shared" si="28"/>
        <v>52.5</v>
      </c>
      <c r="J298" s="27">
        <f t="shared" si="31"/>
        <v>2756.25</v>
      </c>
      <c r="K298" s="1">
        <f t="shared" si="32"/>
        <v>787.5</v>
      </c>
    </row>
    <row r="299" spans="1:11" x14ac:dyDescent="0.35">
      <c r="A299" s="1">
        <v>1</v>
      </c>
      <c r="B299" s="1">
        <v>2</v>
      </c>
      <c r="C299" s="1">
        <f t="shared" si="29"/>
        <v>198.5</v>
      </c>
      <c r="D299" s="1">
        <f t="shared" si="29"/>
        <v>236</v>
      </c>
      <c r="G299" s="1">
        <f t="shared" si="27"/>
        <v>15</v>
      </c>
      <c r="H299" s="1">
        <f t="shared" si="30"/>
        <v>225</v>
      </c>
      <c r="I299" s="27">
        <f t="shared" si="28"/>
        <v>52.5</v>
      </c>
      <c r="J299" s="27">
        <f t="shared" si="31"/>
        <v>2756.25</v>
      </c>
      <c r="K299" s="1">
        <f t="shared" si="32"/>
        <v>787.5</v>
      </c>
    </row>
    <row r="300" spans="1:11" x14ac:dyDescent="0.35">
      <c r="A300" s="1">
        <v>1</v>
      </c>
      <c r="B300" s="1">
        <v>0</v>
      </c>
      <c r="C300" s="1">
        <f t="shared" si="29"/>
        <v>198.5</v>
      </c>
      <c r="D300" s="1">
        <f t="shared" si="29"/>
        <v>26.5</v>
      </c>
      <c r="G300" s="1">
        <f t="shared" si="27"/>
        <v>15</v>
      </c>
      <c r="H300" s="1">
        <f t="shared" si="30"/>
        <v>225</v>
      </c>
      <c r="I300" s="27">
        <f t="shared" si="28"/>
        <v>-157</v>
      </c>
      <c r="J300" s="27">
        <f t="shared" si="31"/>
        <v>24649</v>
      </c>
      <c r="K300" s="1">
        <f t="shared" si="32"/>
        <v>-2355</v>
      </c>
    </row>
    <row r="301" spans="1:11" x14ac:dyDescent="0.35">
      <c r="A301" s="1">
        <v>1</v>
      </c>
      <c r="B301" s="1">
        <v>3</v>
      </c>
      <c r="C301" s="1">
        <f t="shared" si="29"/>
        <v>198.5</v>
      </c>
      <c r="D301" s="1">
        <f t="shared" si="29"/>
        <v>334</v>
      </c>
      <c r="G301" s="1">
        <f t="shared" si="27"/>
        <v>15</v>
      </c>
      <c r="H301" s="1">
        <f t="shared" si="30"/>
        <v>225</v>
      </c>
      <c r="I301" s="27">
        <f t="shared" si="28"/>
        <v>150.5</v>
      </c>
      <c r="J301" s="27">
        <f t="shared" si="31"/>
        <v>22650.25</v>
      </c>
      <c r="K301" s="1">
        <f t="shared" si="32"/>
        <v>2257.5</v>
      </c>
    </row>
    <row r="302" spans="1:11" x14ac:dyDescent="0.35">
      <c r="A302" s="1">
        <v>1</v>
      </c>
      <c r="B302" s="1">
        <v>3</v>
      </c>
      <c r="C302" s="1">
        <f t="shared" si="29"/>
        <v>198.5</v>
      </c>
      <c r="D302" s="1">
        <f t="shared" si="29"/>
        <v>334</v>
      </c>
      <c r="G302" s="1">
        <f t="shared" si="27"/>
        <v>15</v>
      </c>
      <c r="H302" s="1">
        <f t="shared" si="30"/>
        <v>225</v>
      </c>
      <c r="I302" s="27">
        <f t="shared" si="28"/>
        <v>150.5</v>
      </c>
      <c r="J302" s="27">
        <f t="shared" si="31"/>
        <v>22650.25</v>
      </c>
      <c r="K302" s="1">
        <f t="shared" si="32"/>
        <v>2257.5</v>
      </c>
    </row>
    <row r="303" spans="1:11" x14ac:dyDescent="0.35">
      <c r="A303" s="1">
        <v>1</v>
      </c>
      <c r="B303" s="1">
        <v>2</v>
      </c>
      <c r="C303" s="1">
        <f t="shared" si="29"/>
        <v>198.5</v>
      </c>
      <c r="D303" s="1">
        <f t="shared" si="29"/>
        <v>236</v>
      </c>
      <c r="G303" s="1">
        <f t="shared" si="27"/>
        <v>15</v>
      </c>
      <c r="H303" s="1">
        <f t="shared" si="30"/>
        <v>225</v>
      </c>
      <c r="I303" s="27">
        <f t="shared" si="28"/>
        <v>52.5</v>
      </c>
      <c r="J303" s="27">
        <f t="shared" si="31"/>
        <v>2756.25</v>
      </c>
      <c r="K303" s="1">
        <f t="shared" si="32"/>
        <v>787.5</v>
      </c>
    </row>
    <row r="304" spans="1:11" x14ac:dyDescent="0.35">
      <c r="A304" s="1">
        <v>1</v>
      </c>
      <c r="B304" s="1">
        <v>1</v>
      </c>
      <c r="C304" s="1">
        <f t="shared" si="29"/>
        <v>198.5</v>
      </c>
      <c r="D304" s="1">
        <f t="shared" si="29"/>
        <v>111.5</v>
      </c>
      <c r="G304" s="1">
        <f t="shared" si="27"/>
        <v>15</v>
      </c>
      <c r="H304" s="1">
        <f t="shared" si="30"/>
        <v>225</v>
      </c>
      <c r="I304" s="27">
        <f t="shared" si="28"/>
        <v>-72</v>
      </c>
      <c r="J304" s="27">
        <f t="shared" si="31"/>
        <v>5184</v>
      </c>
      <c r="K304" s="1">
        <f t="shared" si="32"/>
        <v>-1080</v>
      </c>
    </row>
    <row r="305" spans="1:11" x14ac:dyDescent="0.35">
      <c r="A305" s="1">
        <v>1</v>
      </c>
      <c r="B305" s="1">
        <v>1</v>
      </c>
      <c r="C305" s="1">
        <f t="shared" si="29"/>
        <v>198.5</v>
      </c>
      <c r="D305" s="1">
        <f t="shared" si="29"/>
        <v>111.5</v>
      </c>
      <c r="G305" s="1">
        <f t="shared" si="27"/>
        <v>15</v>
      </c>
      <c r="H305" s="1">
        <f t="shared" si="30"/>
        <v>225</v>
      </c>
      <c r="I305" s="27">
        <f t="shared" si="28"/>
        <v>-72</v>
      </c>
      <c r="J305" s="27">
        <f t="shared" si="31"/>
        <v>5184</v>
      </c>
      <c r="K305" s="1">
        <f t="shared" si="32"/>
        <v>-1080</v>
      </c>
    </row>
    <row r="306" spans="1:11" x14ac:dyDescent="0.35">
      <c r="A306" s="1">
        <v>2</v>
      </c>
      <c r="B306" s="1">
        <v>2</v>
      </c>
      <c r="C306" s="1">
        <f t="shared" si="29"/>
        <v>335.5</v>
      </c>
      <c r="D306" s="1">
        <f t="shared" si="29"/>
        <v>236</v>
      </c>
      <c r="G306" s="1">
        <f t="shared" si="27"/>
        <v>152</v>
      </c>
      <c r="H306" s="1">
        <f t="shared" si="30"/>
        <v>23104</v>
      </c>
      <c r="I306" s="27">
        <f t="shared" si="28"/>
        <v>52.5</v>
      </c>
      <c r="J306" s="27">
        <f t="shared" si="31"/>
        <v>2756.25</v>
      </c>
      <c r="K306" s="1">
        <f t="shared" si="32"/>
        <v>7980</v>
      </c>
    </row>
    <row r="307" spans="1:11" x14ac:dyDescent="0.35">
      <c r="A307" s="1">
        <v>2</v>
      </c>
      <c r="B307" s="1">
        <v>1</v>
      </c>
      <c r="C307" s="1">
        <f t="shared" si="29"/>
        <v>335.5</v>
      </c>
      <c r="D307" s="1">
        <f t="shared" si="29"/>
        <v>111.5</v>
      </c>
      <c r="G307" s="1">
        <f t="shared" si="27"/>
        <v>152</v>
      </c>
      <c r="H307" s="1">
        <f t="shared" si="30"/>
        <v>23104</v>
      </c>
      <c r="I307" s="27">
        <f t="shared" si="28"/>
        <v>-72</v>
      </c>
      <c r="J307" s="27">
        <f t="shared" si="31"/>
        <v>5184</v>
      </c>
      <c r="K307" s="1">
        <f t="shared" si="32"/>
        <v>-10944</v>
      </c>
    </row>
    <row r="308" spans="1:11" x14ac:dyDescent="0.35">
      <c r="A308" s="1">
        <v>2</v>
      </c>
      <c r="B308" s="1">
        <v>1</v>
      </c>
      <c r="C308" s="1">
        <f t="shared" si="29"/>
        <v>335.5</v>
      </c>
      <c r="D308" s="1">
        <f t="shared" si="29"/>
        <v>111.5</v>
      </c>
      <c r="G308" s="1">
        <f t="shared" si="27"/>
        <v>152</v>
      </c>
      <c r="H308" s="1">
        <f t="shared" si="30"/>
        <v>23104</v>
      </c>
      <c r="I308" s="27">
        <f t="shared" si="28"/>
        <v>-72</v>
      </c>
      <c r="J308" s="27">
        <f t="shared" si="31"/>
        <v>5184</v>
      </c>
      <c r="K308" s="1">
        <f t="shared" si="32"/>
        <v>-10944</v>
      </c>
    </row>
    <row r="309" spans="1:11" x14ac:dyDescent="0.35">
      <c r="A309" s="1">
        <v>2</v>
      </c>
      <c r="B309" s="1">
        <v>3</v>
      </c>
      <c r="C309" s="1">
        <f t="shared" si="29"/>
        <v>335.5</v>
      </c>
      <c r="D309" s="1">
        <f t="shared" si="29"/>
        <v>334</v>
      </c>
      <c r="G309" s="1">
        <f t="shared" si="27"/>
        <v>152</v>
      </c>
      <c r="H309" s="1">
        <f t="shared" si="30"/>
        <v>23104</v>
      </c>
      <c r="I309" s="27">
        <f t="shared" si="28"/>
        <v>150.5</v>
      </c>
      <c r="J309" s="27">
        <f t="shared" si="31"/>
        <v>22650.25</v>
      </c>
      <c r="K309" s="1">
        <f t="shared" si="32"/>
        <v>22876</v>
      </c>
    </row>
    <row r="310" spans="1:11" x14ac:dyDescent="0.35">
      <c r="A310" s="1">
        <v>2</v>
      </c>
      <c r="B310" s="1">
        <v>1</v>
      </c>
      <c r="C310" s="1">
        <f t="shared" si="29"/>
        <v>335.5</v>
      </c>
      <c r="D310" s="1">
        <f t="shared" si="29"/>
        <v>111.5</v>
      </c>
      <c r="G310" s="1">
        <f t="shared" si="27"/>
        <v>152</v>
      </c>
      <c r="H310" s="1">
        <f t="shared" si="30"/>
        <v>23104</v>
      </c>
      <c r="I310" s="27">
        <f t="shared" si="28"/>
        <v>-72</v>
      </c>
      <c r="J310" s="27">
        <f t="shared" si="31"/>
        <v>5184</v>
      </c>
      <c r="K310" s="1">
        <f t="shared" si="32"/>
        <v>-10944</v>
      </c>
    </row>
    <row r="311" spans="1:11" x14ac:dyDescent="0.35">
      <c r="A311" s="1">
        <v>2</v>
      </c>
      <c r="B311" s="1">
        <v>2</v>
      </c>
      <c r="C311" s="1">
        <f t="shared" si="29"/>
        <v>335.5</v>
      </c>
      <c r="D311" s="1">
        <f t="shared" si="29"/>
        <v>236</v>
      </c>
      <c r="G311" s="1">
        <f t="shared" si="27"/>
        <v>152</v>
      </c>
      <c r="H311" s="1">
        <f t="shared" si="30"/>
        <v>23104</v>
      </c>
      <c r="I311" s="27">
        <f t="shared" si="28"/>
        <v>52.5</v>
      </c>
      <c r="J311" s="27">
        <f t="shared" si="31"/>
        <v>2756.25</v>
      </c>
      <c r="K311" s="1">
        <f t="shared" si="32"/>
        <v>7980</v>
      </c>
    </row>
    <row r="312" spans="1:11" x14ac:dyDescent="0.35">
      <c r="A312" s="1">
        <v>2</v>
      </c>
      <c r="B312" s="1">
        <v>2</v>
      </c>
      <c r="C312" s="1">
        <f t="shared" si="29"/>
        <v>335.5</v>
      </c>
      <c r="D312" s="1">
        <f t="shared" si="29"/>
        <v>236</v>
      </c>
      <c r="G312" s="1">
        <f t="shared" si="27"/>
        <v>152</v>
      </c>
      <c r="H312" s="1">
        <f t="shared" si="30"/>
        <v>23104</v>
      </c>
      <c r="I312" s="27">
        <f t="shared" si="28"/>
        <v>52.5</v>
      </c>
      <c r="J312" s="27">
        <f t="shared" si="31"/>
        <v>2756.25</v>
      </c>
      <c r="K312" s="1">
        <f t="shared" si="32"/>
        <v>7980</v>
      </c>
    </row>
    <row r="313" spans="1:11" x14ac:dyDescent="0.35">
      <c r="A313" s="1">
        <v>2</v>
      </c>
      <c r="B313" s="1">
        <v>2</v>
      </c>
      <c r="C313" s="1">
        <f t="shared" si="29"/>
        <v>335.5</v>
      </c>
      <c r="D313" s="1">
        <f t="shared" si="29"/>
        <v>236</v>
      </c>
      <c r="G313" s="1">
        <f t="shared" si="27"/>
        <v>152</v>
      </c>
      <c r="H313" s="1">
        <f t="shared" si="30"/>
        <v>23104</v>
      </c>
      <c r="I313" s="27">
        <f t="shared" si="28"/>
        <v>52.5</v>
      </c>
      <c r="J313" s="27">
        <f t="shared" si="31"/>
        <v>2756.25</v>
      </c>
      <c r="K313" s="1">
        <f t="shared" si="32"/>
        <v>7980</v>
      </c>
    </row>
    <row r="314" spans="1:11" x14ac:dyDescent="0.35">
      <c r="A314" s="1">
        <v>2</v>
      </c>
      <c r="B314" s="1">
        <v>1</v>
      </c>
      <c r="C314" s="1">
        <f t="shared" si="29"/>
        <v>335.5</v>
      </c>
      <c r="D314" s="1">
        <f t="shared" si="29"/>
        <v>111.5</v>
      </c>
      <c r="G314" s="1">
        <f t="shared" si="27"/>
        <v>152</v>
      </c>
      <c r="H314" s="1">
        <f t="shared" si="30"/>
        <v>23104</v>
      </c>
      <c r="I314" s="27">
        <f t="shared" si="28"/>
        <v>-72</v>
      </c>
      <c r="J314" s="27">
        <f t="shared" si="31"/>
        <v>5184</v>
      </c>
      <c r="K314" s="1">
        <f t="shared" si="32"/>
        <v>-10944</v>
      </c>
    </row>
    <row r="315" spans="1:11" x14ac:dyDescent="0.35">
      <c r="A315" s="1">
        <v>2</v>
      </c>
      <c r="B315" s="1">
        <v>1</v>
      </c>
      <c r="C315" s="1">
        <f t="shared" si="29"/>
        <v>335.5</v>
      </c>
      <c r="D315" s="1">
        <f t="shared" si="29"/>
        <v>111.5</v>
      </c>
      <c r="G315" s="1">
        <f t="shared" si="27"/>
        <v>152</v>
      </c>
      <c r="H315" s="1">
        <f t="shared" si="30"/>
        <v>23104</v>
      </c>
      <c r="I315" s="27">
        <f t="shared" si="28"/>
        <v>-72</v>
      </c>
      <c r="J315" s="27">
        <f t="shared" si="31"/>
        <v>5184</v>
      </c>
      <c r="K315" s="1">
        <f t="shared" si="32"/>
        <v>-10944</v>
      </c>
    </row>
    <row r="316" spans="1:11" x14ac:dyDescent="0.35">
      <c r="A316" s="1">
        <v>2</v>
      </c>
      <c r="B316" s="1">
        <v>1</v>
      </c>
      <c r="C316" s="1">
        <f t="shared" si="29"/>
        <v>335.5</v>
      </c>
      <c r="D316" s="1">
        <f t="shared" si="29"/>
        <v>111.5</v>
      </c>
      <c r="G316" s="1">
        <f t="shared" si="27"/>
        <v>152</v>
      </c>
      <c r="H316" s="1">
        <f t="shared" si="30"/>
        <v>23104</v>
      </c>
      <c r="I316" s="27">
        <f t="shared" si="28"/>
        <v>-72</v>
      </c>
      <c r="J316" s="27">
        <f t="shared" si="31"/>
        <v>5184</v>
      </c>
      <c r="K316" s="1">
        <f t="shared" si="32"/>
        <v>-10944</v>
      </c>
    </row>
    <row r="317" spans="1:11" x14ac:dyDescent="0.35">
      <c r="A317" s="1">
        <v>2</v>
      </c>
      <c r="B317" s="1">
        <v>3</v>
      </c>
      <c r="C317" s="1">
        <f t="shared" si="29"/>
        <v>335.5</v>
      </c>
      <c r="D317" s="1">
        <f t="shared" si="29"/>
        <v>334</v>
      </c>
      <c r="G317" s="1">
        <f t="shared" si="27"/>
        <v>152</v>
      </c>
      <c r="H317" s="1">
        <f t="shared" si="30"/>
        <v>23104</v>
      </c>
      <c r="I317" s="27">
        <f t="shared" si="28"/>
        <v>150.5</v>
      </c>
      <c r="J317" s="27">
        <f t="shared" si="31"/>
        <v>22650.25</v>
      </c>
      <c r="K317" s="1">
        <f t="shared" si="32"/>
        <v>22876</v>
      </c>
    </row>
    <row r="318" spans="1:11" x14ac:dyDescent="0.35">
      <c r="A318" s="1">
        <v>2</v>
      </c>
      <c r="B318" s="1">
        <v>1</v>
      </c>
      <c r="C318" s="1">
        <f t="shared" si="29"/>
        <v>335.5</v>
      </c>
      <c r="D318" s="1">
        <f t="shared" si="29"/>
        <v>111.5</v>
      </c>
      <c r="G318" s="1">
        <f t="shared" si="27"/>
        <v>152</v>
      </c>
      <c r="H318" s="1">
        <f t="shared" si="30"/>
        <v>23104</v>
      </c>
      <c r="I318" s="27">
        <f t="shared" si="28"/>
        <v>-72</v>
      </c>
      <c r="J318" s="27">
        <f t="shared" si="31"/>
        <v>5184</v>
      </c>
      <c r="K318" s="1">
        <f t="shared" si="32"/>
        <v>-10944</v>
      </c>
    </row>
    <row r="319" spans="1:11" x14ac:dyDescent="0.35">
      <c r="A319" s="1">
        <v>2</v>
      </c>
      <c r="B319" s="1">
        <v>2</v>
      </c>
      <c r="C319" s="1">
        <f t="shared" si="29"/>
        <v>335.5</v>
      </c>
      <c r="D319" s="1">
        <f t="shared" si="29"/>
        <v>236</v>
      </c>
      <c r="G319" s="1">
        <f t="shared" si="27"/>
        <v>152</v>
      </c>
      <c r="H319" s="1">
        <f t="shared" si="30"/>
        <v>23104</v>
      </c>
      <c r="I319" s="27">
        <f t="shared" si="28"/>
        <v>52.5</v>
      </c>
      <c r="J319" s="27">
        <f t="shared" si="31"/>
        <v>2756.25</v>
      </c>
      <c r="K319" s="1">
        <f t="shared" si="32"/>
        <v>7980</v>
      </c>
    </row>
    <row r="320" spans="1:11" x14ac:dyDescent="0.35">
      <c r="A320" s="1">
        <v>2</v>
      </c>
      <c r="B320" s="1">
        <v>1</v>
      </c>
      <c r="C320" s="1">
        <f t="shared" si="29"/>
        <v>335.5</v>
      </c>
      <c r="D320" s="1">
        <f t="shared" si="29"/>
        <v>111.5</v>
      </c>
      <c r="G320" s="1">
        <f t="shared" si="27"/>
        <v>152</v>
      </c>
      <c r="H320" s="1">
        <f t="shared" si="30"/>
        <v>23104</v>
      </c>
      <c r="I320" s="27">
        <f t="shared" si="28"/>
        <v>-72</v>
      </c>
      <c r="J320" s="27">
        <f t="shared" si="31"/>
        <v>5184</v>
      </c>
      <c r="K320" s="1">
        <f t="shared" si="32"/>
        <v>-10944</v>
      </c>
    </row>
    <row r="321" spans="1:11" x14ac:dyDescent="0.35">
      <c r="A321" s="1">
        <v>2</v>
      </c>
      <c r="B321" s="1">
        <v>1</v>
      </c>
      <c r="C321" s="1">
        <f t="shared" si="29"/>
        <v>335.5</v>
      </c>
      <c r="D321" s="1">
        <f t="shared" si="29"/>
        <v>111.5</v>
      </c>
      <c r="G321" s="1">
        <f t="shared" si="27"/>
        <v>152</v>
      </c>
      <c r="H321" s="1">
        <f t="shared" si="30"/>
        <v>23104</v>
      </c>
      <c r="I321" s="27">
        <f t="shared" si="28"/>
        <v>-72</v>
      </c>
      <c r="J321" s="27">
        <f t="shared" si="31"/>
        <v>5184</v>
      </c>
      <c r="K321" s="1">
        <f t="shared" si="32"/>
        <v>-10944</v>
      </c>
    </row>
    <row r="322" spans="1:11" x14ac:dyDescent="0.35">
      <c r="A322" s="1">
        <v>2</v>
      </c>
      <c r="B322" s="1">
        <v>2</v>
      </c>
      <c r="C322" s="1">
        <f t="shared" si="29"/>
        <v>335.5</v>
      </c>
      <c r="D322" s="1">
        <f t="shared" si="29"/>
        <v>236</v>
      </c>
      <c r="G322" s="1">
        <f t="shared" ref="G322:G367" si="33">C322-$E$2</f>
        <v>152</v>
      </c>
      <c r="H322" s="1">
        <f t="shared" si="30"/>
        <v>23104</v>
      </c>
      <c r="I322" s="27">
        <f t="shared" ref="I322:I367" si="34">D322-$F$2</f>
        <v>52.5</v>
      </c>
      <c r="J322" s="27">
        <f t="shared" si="31"/>
        <v>2756.25</v>
      </c>
      <c r="K322" s="1">
        <f t="shared" si="32"/>
        <v>7980</v>
      </c>
    </row>
    <row r="323" spans="1:11" x14ac:dyDescent="0.35">
      <c r="A323" s="1">
        <v>2</v>
      </c>
      <c r="B323" s="1">
        <v>2</v>
      </c>
      <c r="C323" s="1">
        <f t="shared" ref="C323:D367" si="35">_xlfn.RANK.AVG(A323,A:A,1)</f>
        <v>335.5</v>
      </c>
      <c r="D323" s="1">
        <f t="shared" si="35"/>
        <v>236</v>
      </c>
      <c r="G323" s="1">
        <f t="shared" si="33"/>
        <v>152</v>
      </c>
      <c r="H323" s="1">
        <f t="shared" ref="H323:H367" si="36">G323^2</f>
        <v>23104</v>
      </c>
      <c r="I323" s="27">
        <f t="shared" si="34"/>
        <v>52.5</v>
      </c>
      <c r="J323" s="27">
        <f t="shared" ref="J323:J367" si="37">I323^2</f>
        <v>2756.25</v>
      </c>
      <c r="K323" s="1">
        <f t="shared" ref="K323:K367" si="38">G323*I323</f>
        <v>7980</v>
      </c>
    </row>
    <row r="324" spans="1:11" x14ac:dyDescent="0.35">
      <c r="A324" s="1">
        <v>2</v>
      </c>
      <c r="B324" s="1">
        <v>1</v>
      </c>
      <c r="C324" s="1">
        <f t="shared" si="35"/>
        <v>335.5</v>
      </c>
      <c r="D324" s="1">
        <f t="shared" si="35"/>
        <v>111.5</v>
      </c>
      <c r="G324" s="1">
        <f t="shared" si="33"/>
        <v>152</v>
      </c>
      <c r="H324" s="1">
        <f t="shared" si="36"/>
        <v>23104</v>
      </c>
      <c r="I324" s="27">
        <f t="shared" si="34"/>
        <v>-72</v>
      </c>
      <c r="J324" s="27">
        <f t="shared" si="37"/>
        <v>5184</v>
      </c>
      <c r="K324" s="1">
        <f t="shared" si="38"/>
        <v>-10944</v>
      </c>
    </row>
    <row r="325" spans="1:11" x14ac:dyDescent="0.35">
      <c r="A325" s="1">
        <v>2</v>
      </c>
      <c r="B325" s="1">
        <v>2</v>
      </c>
      <c r="C325" s="1">
        <f t="shared" si="35"/>
        <v>335.5</v>
      </c>
      <c r="D325" s="1">
        <f t="shared" si="35"/>
        <v>236</v>
      </c>
      <c r="G325" s="1">
        <f t="shared" si="33"/>
        <v>152</v>
      </c>
      <c r="H325" s="1">
        <f t="shared" si="36"/>
        <v>23104</v>
      </c>
      <c r="I325" s="27">
        <f t="shared" si="34"/>
        <v>52.5</v>
      </c>
      <c r="J325" s="27">
        <f t="shared" si="37"/>
        <v>2756.25</v>
      </c>
      <c r="K325" s="1">
        <f t="shared" si="38"/>
        <v>7980</v>
      </c>
    </row>
    <row r="326" spans="1:11" x14ac:dyDescent="0.35">
      <c r="A326" s="1">
        <v>2</v>
      </c>
      <c r="B326" s="1">
        <v>2</v>
      </c>
      <c r="C326" s="1">
        <f t="shared" si="35"/>
        <v>335.5</v>
      </c>
      <c r="D326" s="1">
        <f t="shared" si="35"/>
        <v>236</v>
      </c>
      <c r="G326" s="1">
        <f t="shared" si="33"/>
        <v>152</v>
      </c>
      <c r="H326" s="1">
        <f t="shared" si="36"/>
        <v>23104</v>
      </c>
      <c r="I326" s="27">
        <f t="shared" si="34"/>
        <v>52.5</v>
      </c>
      <c r="J326" s="27">
        <f t="shared" si="37"/>
        <v>2756.25</v>
      </c>
      <c r="K326" s="1">
        <f t="shared" si="38"/>
        <v>7980</v>
      </c>
    </row>
    <row r="327" spans="1:11" x14ac:dyDescent="0.35">
      <c r="A327" s="1">
        <v>2</v>
      </c>
      <c r="B327" s="1">
        <v>3</v>
      </c>
      <c r="C327" s="1">
        <f t="shared" si="35"/>
        <v>335.5</v>
      </c>
      <c r="D327" s="1">
        <f t="shared" si="35"/>
        <v>334</v>
      </c>
      <c r="G327" s="1">
        <f t="shared" si="33"/>
        <v>152</v>
      </c>
      <c r="H327" s="1">
        <f t="shared" si="36"/>
        <v>23104</v>
      </c>
      <c r="I327" s="27">
        <f t="shared" si="34"/>
        <v>150.5</v>
      </c>
      <c r="J327" s="27">
        <f t="shared" si="37"/>
        <v>22650.25</v>
      </c>
      <c r="K327" s="1">
        <f t="shared" si="38"/>
        <v>22876</v>
      </c>
    </row>
    <row r="328" spans="1:11" x14ac:dyDescent="0.35">
      <c r="A328" s="1">
        <v>2</v>
      </c>
      <c r="B328" s="1">
        <v>2</v>
      </c>
      <c r="C328" s="1">
        <f t="shared" si="35"/>
        <v>335.5</v>
      </c>
      <c r="D328" s="1">
        <f t="shared" si="35"/>
        <v>236</v>
      </c>
      <c r="G328" s="1">
        <f t="shared" si="33"/>
        <v>152</v>
      </c>
      <c r="H328" s="1">
        <f t="shared" si="36"/>
        <v>23104</v>
      </c>
      <c r="I328" s="27">
        <f t="shared" si="34"/>
        <v>52.5</v>
      </c>
      <c r="J328" s="27">
        <f t="shared" si="37"/>
        <v>2756.25</v>
      </c>
      <c r="K328" s="1">
        <f t="shared" si="38"/>
        <v>7980</v>
      </c>
    </row>
    <row r="329" spans="1:11" x14ac:dyDescent="0.35">
      <c r="A329" s="1">
        <v>2</v>
      </c>
      <c r="B329" s="1">
        <v>2</v>
      </c>
      <c r="C329" s="1">
        <f t="shared" si="35"/>
        <v>335.5</v>
      </c>
      <c r="D329" s="1">
        <f t="shared" si="35"/>
        <v>236</v>
      </c>
      <c r="G329" s="1">
        <f t="shared" si="33"/>
        <v>152</v>
      </c>
      <c r="H329" s="1">
        <f t="shared" si="36"/>
        <v>23104</v>
      </c>
      <c r="I329" s="27">
        <f t="shared" si="34"/>
        <v>52.5</v>
      </c>
      <c r="J329" s="27">
        <f t="shared" si="37"/>
        <v>2756.25</v>
      </c>
      <c r="K329" s="1">
        <f t="shared" si="38"/>
        <v>7980</v>
      </c>
    </row>
    <row r="330" spans="1:11" x14ac:dyDescent="0.35">
      <c r="A330" s="1">
        <v>2</v>
      </c>
      <c r="B330" s="1">
        <v>3</v>
      </c>
      <c r="C330" s="1">
        <f t="shared" si="35"/>
        <v>335.5</v>
      </c>
      <c r="D330" s="1">
        <f t="shared" si="35"/>
        <v>334</v>
      </c>
      <c r="G330" s="1">
        <f t="shared" si="33"/>
        <v>152</v>
      </c>
      <c r="H330" s="1">
        <f t="shared" si="36"/>
        <v>23104</v>
      </c>
      <c r="I330" s="27">
        <f t="shared" si="34"/>
        <v>150.5</v>
      </c>
      <c r="J330" s="27">
        <f t="shared" si="37"/>
        <v>22650.25</v>
      </c>
      <c r="K330" s="1">
        <f t="shared" si="38"/>
        <v>22876</v>
      </c>
    </row>
    <row r="331" spans="1:11" x14ac:dyDescent="0.35">
      <c r="A331" s="1">
        <v>2</v>
      </c>
      <c r="B331" s="1">
        <v>2</v>
      </c>
      <c r="C331" s="1">
        <f t="shared" si="35"/>
        <v>335.5</v>
      </c>
      <c r="D331" s="1">
        <f t="shared" si="35"/>
        <v>236</v>
      </c>
      <c r="G331" s="1">
        <f t="shared" si="33"/>
        <v>152</v>
      </c>
      <c r="H331" s="1">
        <f t="shared" si="36"/>
        <v>23104</v>
      </c>
      <c r="I331" s="27">
        <f t="shared" si="34"/>
        <v>52.5</v>
      </c>
      <c r="J331" s="27">
        <f t="shared" si="37"/>
        <v>2756.25</v>
      </c>
      <c r="K331" s="1">
        <f t="shared" si="38"/>
        <v>7980</v>
      </c>
    </row>
    <row r="332" spans="1:11" x14ac:dyDescent="0.35">
      <c r="A332" s="1">
        <v>2</v>
      </c>
      <c r="B332" s="1">
        <v>0</v>
      </c>
      <c r="C332" s="1">
        <f t="shared" si="35"/>
        <v>335.5</v>
      </c>
      <c r="D332" s="1">
        <f t="shared" si="35"/>
        <v>26.5</v>
      </c>
      <c r="G332" s="1">
        <f t="shared" si="33"/>
        <v>152</v>
      </c>
      <c r="H332" s="1">
        <f t="shared" si="36"/>
        <v>23104</v>
      </c>
      <c r="I332" s="27">
        <f t="shared" si="34"/>
        <v>-157</v>
      </c>
      <c r="J332" s="27">
        <f t="shared" si="37"/>
        <v>24649</v>
      </c>
      <c r="K332" s="1">
        <f t="shared" si="38"/>
        <v>-23864</v>
      </c>
    </row>
    <row r="333" spans="1:11" x14ac:dyDescent="0.35">
      <c r="A333" s="1">
        <v>2</v>
      </c>
      <c r="B333" s="1">
        <v>1</v>
      </c>
      <c r="C333" s="1">
        <f t="shared" si="35"/>
        <v>335.5</v>
      </c>
      <c r="D333" s="1">
        <f t="shared" si="35"/>
        <v>111.5</v>
      </c>
      <c r="G333" s="1">
        <f t="shared" si="33"/>
        <v>152</v>
      </c>
      <c r="H333" s="1">
        <f t="shared" si="36"/>
        <v>23104</v>
      </c>
      <c r="I333" s="27">
        <f t="shared" si="34"/>
        <v>-72</v>
      </c>
      <c r="J333" s="27">
        <f t="shared" si="37"/>
        <v>5184</v>
      </c>
      <c r="K333" s="1">
        <f t="shared" si="38"/>
        <v>-10944</v>
      </c>
    </row>
    <row r="334" spans="1:11" x14ac:dyDescent="0.35">
      <c r="A334" s="1">
        <v>2</v>
      </c>
      <c r="B334" s="1">
        <v>3</v>
      </c>
      <c r="C334" s="1">
        <f t="shared" si="35"/>
        <v>335.5</v>
      </c>
      <c r="D334" s="1">
        <f t="shared" si="35"/>
        <v>334</v>
      </c>
      <c r="G334" s="1">
        <f t="shared" si="33"/>
        <v>152</v>
      </c>
      <c r="H334" s="1">
        <f t="shared" si="36"/>
        <v>23104</v>
      </c>
      <c r="I334" s="27">
        <f t="shared" si="34"/>
        <v>150.5</v>
      </c>
      <c r="J334" s="27">
        <f t="shared" si="37"/>
        <v>22650.25</v>
      </c>
      <c r="K334" s="1">
        <f t="shared" si="38"/>
        <v>22876</v>
      </c>
    </row>
    <row r="335" spans="1:11" x14ac:dyDescent="0.35">
      <c r="A335" s="1">
        <v>2</v>
      </c>
      <c r="B335" s="1">
        <v>0</v>
      </c>
      <c r="C335" s="1">
        <f t="shared" si="35"/>
        <v>335.5</v>
      </c>
      <c r="D335" s="1">
        <f t="shared" si="35"/>
        <v>26.5</v>
      </c>
      <c r="G335" s="1">
        <f t="shared" si="33"/>
        <v>152</v>
      </c>
      <c r="H335" s="1">
        <f t="shared" si="36"/>
        <v>23104</v>
      </c>
      <c r="I335" s="27">
        <f t="shared" si="34"/>
        <v>-157</v>
      </c>
      <c r="J335" s="27">
        <f t="shared" si="37"/>
        <v>24649</v>
      </c>
      <c r="K335" s="1">
        <f t="shared" si="38"/>
        <v>-23864</v>
      </c>
    </row>
    <row r="336" spans="1:11" x14ac:dyDescent="0.35">
      <c r="A336" s="1">
        <v>2</v>
      </c>
      <c r="B336" s="1">
        <v>3</v>
      </c>
      <c r="C336" s="1">
        <f t="shared" si="35"/>
        <v>335.5</v>
      </c>
      <c r="D336" s="1">
        <f t="shared" si="35"/>
        <v>334</v>
      </c>
      <c r="G336" s="1">
        <f t="shared" si="33"/>
        <v>152</v>
      </c>
      <c r="H336" s="1">
        <f t="shared" si="36"/>
        <v>23104</v>
      </c>
      <c r="I336" s="27">
        <f t="shared" si="34"/>
        <v>150.5</v>
      </c>
      <c r="J336" s="27">
        <f t="shared" si="37"/>
        <v>22650.25</v>
      </c>
      <c r="K336" s="1">
        <f t="shared" si="38"/>
        <v>22876</v>
      </c>
    </row>
    <row r="337" spans="1:11" x14ac:dyDescent="0.35">
      <c r="A337" s="1">
        <v>2</v>
      </c>
      <c r="B337" s="1">
        <v>2</v>
      </c>
      <c r="C337" s="1">
        <f t="shared" si="35"/>
        <v>335.5</v>
      </c>
      <c r="D337" s="1">
        <f t="shared" si="35"/>
        <v>236</v>
      </c>
      <c r="G337" s="1">
        <f t="shared" si="33"/>
        <v>152</v>
      </c>
      <c r="H337" s="1">
        <f t="shared" si="36"/>
        <v>23104</v>
      </c>
      <c r="I337" s="27">
        <f t="shared" si="34"/>
        <v>52.5</v>
      </c>
      <c r="J337" s="27">
        <f t="shared" si="37"/>
        <v>2756.25</v>
      </c>
      <c r="K337" s="1">
        <f t="shared" si="38"/>
        <v>7980</v>
      </c>
    </row>
    <row r="338" spans="1:11" x14ac:dyDescent="0.35">
      <c r="A338" s="1">
        <v>2</v>
      </c>
      <c r="B338" s="1">
        <v>1</v>
      </c>
      <c r="C338" s="1">
        <f t="shared" si="35"/>
        <v>335.5</v>
      </c>
      <c r="D338" s="1">
        <f t="shared" si="35"/>
        <v>111.5</v>
      </c>
      <c r="G338" s="1">
        <f t="shared" si="33"/>
        <v>152</v>
      </c>
      <c r="H338" s="1">
        <f t="shared" si="36"/>
        <v>23104</v>
      </c>
      <c r="I338" s="27">
        <f t="shared" si="34"/>
        <v>-72</v>
      </c>
      <c r="J338" s="27">
        <f t="shared" si="37"/>
        <v>5184</v>
      </c>
      <c r="K338" s="1">
        <f t="shared" si="38"/>
        <v>-10944</v>
      </c>
    </row>
    <row r="339" spans="1:11" x14ac:dyDescent="0.35">
      <c r="A339" s="1">
        <v>2</v>
      </c>
      <c r="B339" s="1">
        <v>3</v>
      </c>
      <c r="C339" s="1">
        <f t="shared" si="35"/>
        <v>335.5</v>
      </c>
      <c r="D339" s="1">
        <f t="shared" si="35"/>
        <v>334</v>
      </c>
      <c r="G339" s="1">
        <f t="shared" si="33"/>
        <v>152</v>
      </c>
      <c r="H339" s="1">
        <f t="shared" si="36"/>
        <v>23104</v>
      </c>
      <c r="I339" s="27">
        <f t="shared" si="34"/>
        <v>150.5</v>
      </c>
      <c r="J339" s="27">
        <f t="shared" si="37"/>
        <v>22650.25</v>
      </c>
      <c r="K339" s="1">
        <f t="shared" si="38"/>
        <v>22876</v>
      </c>
    </row>
    <row r="340" spans="1:11" x14ac:dyDescent="0.35">
      <c r="A340" s="1">
        <v>2</v>
      </c>
      <c r="B340" s="1">
        <v>2</v>
      </c>
      <c r="C340" s="1">
        <f t="shared" si="35"/>
        <v>335.5</v>
      </c>
      <c r="D340" s="1">
        <f t="shared" si="35"/>
        <v>236</v>
      </c>
      <c r="G340" s="1">
        <f t="shared" si="33"/>
        <v>152</v>
      </c>
      <c r="H340" s="1">
        <f t="shared" si="36"/>
        <v>23104</v>
      </c>
      <c r="I340" s="27">
        <f t="shared" si="34"/>
        <v>52.5</v>
      </c>
      <c r="J340" s="27">
        <f t="shared" si="37"/>
        <v>2756.25</v>
      </c>
      <c r="K340" s="1">
        <f t="shared" si="38"/>
        <v>7980</v>
      </c>
    </row>
    <row r="341" spans="1:11" x14ac:dyDescent="0.35">
      <c r="A341" s="1">
        <v>2</v>
      </c>
      <c r="B341" s="1">
        <v>2</v>
      </c>
      <c r="C341" s="1">
        <f t="shared" si="35"/>
        <v>335.5</v>
      </c>
      <c r="D341" s="1">
        <f t="shared" si="35"/>
        <v>236</v>
      </c>
      <c r="G341" s="1">
        <f t="shared" si="33"/>
        <v>152</v>
      </c>
      <c r="H341" s="1">
        <f t="shared" si="36"/>
        <v>23104</v>
      </c>
      <c r="I341" s="27">
        <f t="shared" si="34"/>
        <v>52.5</v>
      </c>
      <c r="J341" s="27">
        <f t="shared" si="37"/>
        <v>2756.25</v>
      </c>
      <c r="K341" s="1">
        <f t="shared" si="38"/>
        <v>7980</v>
      </c>
    </row>
    <row r="342" spans="1:11" x14ac:dyDescent="0.35">
      <c r="A342" s="1">
        <v>2</v>
      </c>
      <c r="B342" s="1">
        <v>3</v>
      </c>
      <c r="C342" s="1">
        <f t="shared" si="35"/>
        <v>335.5</v>
      </c>
      <c r="D342" s="1">
        <f t="shared" si="35"/>
        <v>334</v>
      </c>
      <c r="G342" s="1">
        <f t="shared" si="33"/>
        <v>152</v>
      </c>
      <c r="H342" s="1">
        <f t="shared" si="36"/>
        <v>23104</v>
      </c>
      <c r="I342" s="27">
        <f t="shared" si="34"/>
        <v>150.5</v>
      </c>
      <c r="J342" s="27">
        <f t="shared" si="37"/>
        <v>22650.25</v>
      </c>
      <c r="K342" s="1">
        <f t="shared" si="38"/>
        <v>22876</v>
      </c>
    </row>
    <row r="343" spans="1:11" x14ac:dyDescent="0.35">
      <c r="A343" s="1">
        <v>2</v>
      </c>
      <c r="B343" s="1">
        <v>1</v>
      </c>
      <c r="C343" s="1">
        <f t="shared" si="35"/>
        <v>335.5</v>
      </c>
      <c r="D343" s="1">
        <f t="shared" si="35"/>
        <v>111.5</v>
      </c>
      <c r="G343" s="1">
        <f t="shared" si="33"/>
        <v>152</v>
      </c>
      <c r="H343" s="1">
        <f t="shared" si="36"/>
        <v>23104</v>
      </c>
      <c r="I343" s="27">
        <f t="shared" si="34"/>
        <v>-72</v>
      </c>
      <c r="J343" s="27">
        <f t="shared" si="37"/>
        <v>5184</v>
      </c>
      <c r="K343" s="1">
        <f t="shared" si="38"/>
        <v>-10944</v>
      </c>
    </row>
    <row r="344" spans="1:11" x14ac:dyDescent="0.35">
      <c r="A344" s="1">
        <v>2</v>
      </c>
      <c r="B344" s="1">
        <v>1</v>
      </c>
      <c r="C344" s="1">
        <f t="shared" si="35"/>
        <v>335.5</v>
      </c>
      <c r="D344" s="1">
        <f t="shared" si="35"/>
        <v>111.5</v>
      </c>
      <c r="G344" s="1">
        <f t="shared" si="33"/>
        <v>152</v>
      </c>
      <c r="H344" s="1">
        <f t="shared" si="36"/>
        <v>23104</v>
      </c>
      <c r="I344" s="27">
        <f t="shared" si="34"/>
        <v>-72</v>
      </c>
      <c r="J344" s="27">
        <f t="shared" si="37"/>
        <v>5184</v>
      </c>
      <c r="K344" s="1">
        <f t="shared" si="38"/>
        <v>-10944</v>
      </c>
    </row>
    <row r="345" spans="1:11" x14ac:dyDescent="0.35">
      <c r="A345" s="1">
        <v>2</v>
      </c>
      <c r="B345" s="1">
        <v>3</v>
      </c>
      <c r="C345" s="1">
        <f t="shared" si="35"/>
        <v>335.5</v>
      </c>
      <c r="D345" s="1">
        <f t="shared" si="35"/>
        <v>334</v>
      </c>
      <c r="G345" s="1">
        <f t="shared" si="33"/>
        <v>152</v>
      </c>
      <c r="H345" s="1">
        <f t="shared" si="36"/>
        <v>23104</v>
      </c>
      <c r="I345" s="27">
        <f t="shared" si="34"/>
        <v>150.5</v>
      </c>
      <c r="J345" s="27">
        <f t="shared" si="37"/>
        <v>22650.25</v>
      </c>
      <c r="K345" s="1">
        <f t="shared" si="38"/>
        <v>22876</v>
      </c>
    </row>
    <row r="346" spans="1:11" x14ac:dyDescent="0.35">
      <c r="A346" s="1">
        <v>2</v>
      </c>
      <c r="B346" s="1">
        <v>2</v>
      </c>
      <c r="C346" s="1">
        <f t="shared" si="35"/>
        <v>335.5</v>
      </c>
      <c r="D346" s="1">
        <f t="shared" si="35"/>
        <v>236</v>
      </c>
      <c r="G346" s="1">
        <f t="shared" si="33"/>
        <v>152</v>
      </c>
      <c r="H346" s="1">
        <f t="shared" si="36"/>
        <v>23104</v>
      </c>
      <c r="I346" s="27">
        <f t="shared" si="34"/>
        <v>52.5</v>
      </c>
      <c r="J346" s="27">
        <f t="shared" si="37"/>
        <v>2756.25</v>
      </c>
      <c r="K346" s="1">
        <f t="shared" si="38"/>
        <v>7980</v>
      </c>
    </row>
    <row r="347" spans="1:11" x14ac:dyDescent="0.35">
      <c r="A347" s="1">
        <v>2</v>
      </c>
      <c r="B347" s="1">
        <v>2</v>
      </c>
      <c r="C347" s="1">
        <f t="shared" si="35"/>
        <v>335.5</v>
      </c>
      <c r="D347" s="1">
        <f t="shared" si="35"/>
        <v>236</v>
      </c>
      <c r="G347" s="1">
        <f t="shared" si="33"/>
        <v>152</v>
      </c>
      <c r="H347" s="1">
        <f t="shared" si="36"/>
        <v>23104</v>
      </c>
      <c r="I347" s="27">
        <f t="shared" si="34"/>
        <v>52.5</v>
      </c>
      <c r="J347" s="27">
        <f t="shared" si="37"/>
        <v>2756.25</v>
      </c>
      <c r="K347" s="1">
        <f t="shared" si="38"/>
        <v>7980</v>
      </c>
    </row>
    <row r="348" spans="1:11" x14ac:dyDescent="0.35">
      <c r="A348" s="1">
        <v>2</v>
      </c>
      <c r="B348" s="1">
        <v>1</v>
      </c>
      <c r="C348" s="1">
        <f t="shared" si="35"/>
        <v>335.5</v>
      </c>
      <c r="D348" s="1">
        <f t="shared" si="35"/>
        <v>111.5</v>
      </c>
      <c r="G348" s="1">
        <f t="shared" si="33"/>
        <v>152</v>
      </c>
      <c r="H348" s="1">
        <f t="shared" si="36"/>
        <v>23104</v>
      </c>
      <c r="I348" s="27">
        <f t="shared" si="34"/>
        <v>-72</v>
      </c>
      <c r="J348" s="27">
        <f t="shared" si="37"/>
        <v>5184</v>
      </c>
      <c r="K348" s="1">
        <f t="shared" si="38"/>
        <v>-10944</v>
      </c>
    </row>
    <row r="349" spans="1:11" x14ac:dyDescent="0.35">
      <c r="A349" s="1">
        <v>2</v>
      </c>
      <c r="B349" s="1">
        <v>1</v>
      </c>
      <c r="C349" s="1">
        <f t="shared" si="35"/>
        <v>335.5</v>
      </c>
      <c r="D349" s="1">
        <f t="shared" si="35"/>
        <v>111.5</v>
      </c>
      <c r="G349" s="1">
        <f t="shared" si="33"/>
        <v>152</v>
      </c>
      <c r="H349" s="1">
        <f t="shared" si="36"/>
        <v>23104</v>
      </c>
      <c r="I349" s="27">
        <f t="shared" si="34"/>
        <v>-72</v>
      </c>
      <c r="J349" s="27">
        <f t="shared" si="37"/>
        <v>5184</v>
      </c>
      <c r="K349" s="1">
        <f t="shared" si="38"/>
        <v>-10944</v>
      </c>
    </row>
    <row r="350" spans="1:11" x14ac:dyDescent="0.35">
      <c r="A350" s="1">
        <v>2</v>
      </c>
      <c r="B350" s="1">
        <v>2</v>
      </c>
      <c r="C350" s="1">
        <f t="shared" si="35"/>
        <v>335.5</v>
      </c>
      <c r="D350" s="1">
        <f t="shared" si="35"/>
        <v>236</v>
      </c>
      <c r="G350" s="1">
        <f t="shared" si="33"/>
        <v>152</v>
      </c>
      <c r="H350" s="1">
        <f t="shared" si="36"/>
        <v>23104</v>
      </c>
      <c r="I350" s="27">
        <f t="shared" si="34"/>
        <v>52.5</v>
      </c>
      <c r="J350" s="27">
        <f t="shared" si="37"/>
        <v>2756.25</v>
      </c>
      <c r="K350" s="1">
        <f t="shared" si="38"/>
        <v>7980</v>
      </c>
    </row>
    <row r="351" spans="1:11" x14ac:dyDescent="0.35">
      <c r="A351" s="1">
        <v>2</v>
      </c>
      <c r="B351" s="1">
        <v>2</v>
      </c>
      <c r="C351" s="1">
        <f t="shared" si="35"/>
        <v>335.5</v>
      </c>
      <c r="D351" s="1">
        <f t="shared" si="35"/>
        <v>236</v>
      </c>
      <c r="G351" s="1">
        <f t="shared" si="33"/>
        <v>152</v>
      </c>
      <c r="H351" s="1">
        <f t="shared" si="36"/>
        <v>23104</v>
      </c>
      <c r="I351" s="27">
        <f t="shared" si="34"/>
        <v>52.5</v>
      </c>
      <c r="J351" s="27">
        <f t="shared" si="37"/>
        <v>2756.25</v>
      </c>
      <c r="K351" s="1">
        <f t="shared" si="38"/>
        <v>7980</v>
      </c>
    </row>
    <row r="352" spans="1:11" x14ac:dyDescent="0.35">
      <c r="A352" s="1">
        <v>2</v>
      </c>
      <c r="B352" s="1">
        <v>2</v>
      </c>
      <c r="C352" s="1">
        <f t="shared" si="35"/>
        <v>335.5</v>
      </c>
      <c r="D352" s="1">
        <f t="shared" si="35"/>
        <v>236</v>
      </c>
      <c r="G352" s="1">
        <f t="shared" si="33"/>
        <v>152</v>
      </c>
      <c r="H352" s="1">
        <f t="shared" si="36"/>
        <v>23104</v>
      </c>
      <c r="I352" s="27">
        <f t="shared" si="34"/>
        <v>52.5</v>
      </c>
      <c r="J352" s="27">
        <f t="shared" si="37"/>
        <v>2756.25</v>
      </c>
      <c r="K352" s="1">
        <f t="shared" si="38"/>
        <v>7980</v>
      </c>
    </row>
    <row r="353" spans="1:11" x14ac:dyDescent="0.35">
      <c r="A353" s="1">
        <v>2</v>
      </c>
      <c r="B353" s="1">
        <v>2</v>
      </c>
      <c r="C353" s="1">
        <f t="shared" si="35"/>
        <v>335.5</v>
      </c>
      <c r="D353" s="1">
        <f t="shared" si="35"/>
        <v>236</v>
      </c>
      <c r="G353" s="1">
        <f t="shared" si="33"/>
        <v>152</v>
      </c>
      <c r="H353" s="1">
        <f t="shared" si="36"/>
        <v>23104</v>
      </c>
      <c r="I353" s="27">
        <f t="shared" si="34"/>
        <v>52.5</v>
      </c>
      <c r="J353" s="27">
        <f t="shared" si="37"/>
        <v>2756.25</v>
      </c>
      <c r="K353" s="1">
        <f t="shared" si="38"/>
        <v>7980</v>
      </c>
    </row>
    <row r="354" spans="1:11" x14ac:dyDescent="0.35">
      <c r="A354" s="1">
        <v>2</v>
      </c>
      <c r="B354" s="1">
        <v>3</v>
      </c>
      <c r="C354" s="1">
        <f t="shared" si="35"/>
        <v>335.5</v>
      </c>
      <c r="D354" s="1">
        <f t="shared" si="35"/>
        <v>334</v>
      </c>
      <c r="G354" s="1">
        <f t="shared" si="33"/>
        <v>152</v>
      </c>
      <c r="H354" s="1">
        <f t="shared" si="36"/>
        <v>23104</v>
      </c>
      <c r="I354" s="27">
        <f t="shared" si="34"/>
        <v>150.5</v>
      </c>
      <c r="J354" s="27">
        <f t="shared" si="37"/>
        <v>22650.25</v>
      </c>
      <c r="K354" s="1">
        <f t="shared" si="38"/>
        <v>22876</v>
      </c>
    </row>
    <row r="355" spans="1:11" x14ac:dyDescent="0.35">
      <c r="A355" s="1">
        <v>2</v>
      </c>
      <c r="B355" s="1">
        <v>3</v>
      </c>
      <c r="C355" s="1">
        <f t="shared" si="35"/>
        <v>335.5</v>
      </c>
      <c r="D355" s="1">
        <f t="shared" si="35"/>
        <v>334</v>
      </c>
      <c r="G355" s="1">
        <f t="shared" si="33"/>
        <v>152</v>
      </c>
      <c r="H355" s="1">
        <f t="shared" si="36"/>
        <v>23104</v>
      </c>
      <c r="I355" s="27">
        <f t="shared" si="34"/>
        <v>150.5</v>
      </c>
      <c r="J355" s="27">
        <f t="shared" si="37"/>
        <v>22650.25</v>
      </c>
      <c r="K355" s="1">
        <f t="shared" si="38"/>
        <v>22876</v>
      </c>
    </row>
    <row r="356" spans="1:11" x14ac:dyDescent="0.35">
      <c r="A356" s="1">
        <v>2</v>
      </c>
      <c r="B356" s="1">
        <v>2</v>
      </c>
      <c r="C356" s="1">
        <f t="shared" si="35"/>
        <v>335.5</v>
      </c>
      <c r="D356" s="1">
        <f t="shared" si="35"/>
        <v>236</v>
      </c>
      <c r="G356" s="1">
        <f t="shared" si="33"/>
        <v>152</v>
      </c>
      <c r="H356" s="1">
        <f t="shared" si="36"/>
        <v>23104</v>
      </c>
      <c r="I356" s="27">
        <f t="shared" si="34"/>
        <v>52.5</v>
      </c>
      <c r="J356" s="27">
        <f t="shared" si="37"/>
        <v>2756.25</v>
      </c>
      <c r="K356" s="1">
        <f t="shared" si="38"/>
        <v>7980</v>
      </c>
    </row>
    <row r="357" spans="1:11" x14ac:dyDescent="0.35">
      <c r="A357" s="1">
        <v>2</v>
      </c>
      <c r="B357" s="1">
        <v>1</v>
      </c>
      <c r="C357" s="1">
        <f t="shared" si="35"/>
        <v>335.5</v>
      </c>
      <c r="D357" s="1">
        <f t="shared" si="35"/>
        <v>111.5</v>
      </c>
      <c r="G357" s="1">
        <f t="shared" si="33"/>
        <v>152</v>
      </c>
      <c r="H357" s="1">
        <f t="shared" si="36"/>
        <v>23104</v>
      </c>
      <c r="I357" s="27">
        <f t="shared" si="34"/>
        <v>-72</v>
      </c>
      <c r="J357" s="27">
        <f t="shared" si="37"/>
        <v>5184</v>
      </c>
      <c r="K357" s="1">
        <f t="shared" si="38"/>
        <v>-10944</v>
      </c>
    </row>
    <row r="358" spans="1:11" x14ac:dyDescent="0.35">
      <c r="A358" s="1">
        <v>2</v>
      </c>
      <c r="B358" s="1">
        <v>2</v>
      </c>
      <c r="C358" s="1">
        <f t="shared" si="35"/>
        <v>335.5</v>
      </c>
      <c r="D358" s="1">
        <f t="shared" si="35"/>
        <v>236</v>
      </c>
      <c r="G358" s="1">
        <f t="shared" si="33"/>
        <v>152</v>
      </c>
      <c r="H358" s="1">
        <f t="shared" si="36"/>
        <v>23104</v>
      </c>
      <c r="I358" s="27">
        <f t="shared" si="34"/>
        <v>52.5</v>
      </c>
      <c r="J358" s="27">
        <f t="shared" si="37"/>
        <v>2756.25</v>
      </c>
      <c r="K358" s="1">
        <f t="shared" si="38"/>
        <v>7980</v>
      </c>
    </row>
    <row r="359" spans="1:11" x14ac:dyDescent="0.35">
      <c r="A359" s="1">
        <v>2</v>
      </c>
      <c r="B359" s="1">
        <v>2</v>
      </c>
      <c r="C359" s="1">
        <f t="shared" si="35"/>
        <v>335.5</v>
      </c>
      <c r="D359" s="1">
        <f t="shared" si="35"/>
        <v>236</v>
      </c>
      <c r="G359" s="1">
        <f t="shared" si="33"/>
        <v>152</v>
      </c>
      <c r="H359" s="1">
        <f t="shared" si="36"/>
        <v>23104</v>
      </c>
      <c r="I359" s="27">
        <f t="shared" si="34"/>
        <v>52.5</v>
      </c>
      <c r="J359" s="27">
        <f t="shared" si="37"/>
        <v>2756.25</v>
      </c>
      <c r="K359" s="1">
        <f t="shared" si="38"/>
        <v>7980</v>
      </c>
    </row>
    <row r="360" spans="1:11" x14ac:dyDescent="0.35">
      <c r="A360" s="1">
        <v>2</v>
      </c>
      <c r="B360" s="1">
        <v>0</v>
      </c>
      <c r="C360" s="1">
        <f t="shared" si="35"/>
        <v>335.5</v>
      </c>
      <c r="D360" s="1">
        <f t="shared" si="35"/>
        <v>26.5</v>
      </c>
      <c r="G360" s="1">
        <f t="shared" si="33"/>
        <v>152</v>
      </c>
      <c r="H360" s="1">
        <f t="shared" si="36"/>
        <v>23104</v>
      </c>
      <c r="I360" s="27">
        <f t="shared" si="34"/>
        <v>-157</v>
      </c>
      <c r="J360" s="27">
        <f t="shared" si="37"/>
        <v>24649</v>
      </c>
      <c r="K360" s="1">
        <f t="shared" si="38"/>
        <v>-23864</v>
      </c>
    </row>
    <row r="361" spans="1:11" x14ac:dyDescent="0.35">
      <c r="A361" s="1">
        <v>2</v>
      </c>
      <c r="B361" s="1">
        <v>2</v>
      </c>
      <c r="C361" s="1">
        <f t="shared" si="35"/>
        <v>335.5</v>
      </c>
      <c r="D361" s="1">
        <f t="shared" si="35"/>
        <v>236</v>
      </c>
      <c r="G361" s="1">
        <f t="shared" si="33"/>
        <v>152</v>
      </c>
      <c r="H361" s="1">
        <f t="shared" si="36"/>
        <v>23104</v>
      </c>
      <c r="I361" s="27">
        <f t="shared" si="34"/>
        <v>52.5</v>
      </c>
      <c r="J361" s="27">
        <f t="shared" si="37"/>
        <v>2756.25</v>
      </c>
      <c r="K361" s="1">
        <f t="shared" si="38"/>
        <v>7980</v>
      </c>
    </row>
    <row r="362" spans="1:11" x14ac:dyDescent="0.35">
      <c r="A362" s="1">
        <v>2</v>
      </c>
      <c r="B362" s="1">
        <v>0</v>
      </c>
      <c r="C362" s="1">
        <f t="shared" si="35"/>
        <v>335.5</v>
      </c>
      <c r="D362" s="1">
        <f t="shared" si="35"/>
        <v>26.5</v>
      </c>
      <c r="G362" s="1">
        <f t="shared" si="33"/>
        <v>152</v>
      </c>
      <c r="H362" s="1">
        <f t="shared" si="36"/>
        <v>23104</v>
      </c>
      <c r="I362" s="27">
        <f t="shared" si="34"/>
        <v>-157</v>
      </c>
      <c r="J362" s="27">
        <f t="shared" si="37"/>
        <v>24649</v>
      </c>
      <c r="K362" s="1">
        <f t="shared" si="38"/>
        <v>-23864</v>
      </c>
    </row>
    <row r="363" spans="1:11" x14ac:dyDescent="0.35">
      <c r="A363" s="1">
        <v>2</v>
      </c>
      <c r="B363" s="1">
        <v>2</v>
      </c>
      <c r="C363" s="1">
        <f t="shared" si="35"/>
        <v>335.5</v>
      </c>
      <c r="D363" s="1">
        <f t="shared" si="35"/>
        <v>236</v>
      </c>
      <c r="G363" s="1">
        <f t="shared" si="33"/>
        <v>152</v>
      </c>
      <c r="H363" s="1">
        <f t="shared" si="36"/>
        <v>23104</v>
      </c>
      <c r="I363" s="27">
        <f t="shared" si="34"/>
        <v>52.5</v>
      </c>
      <c r="J363" s="27">
        <f t="shared" si="37"/>
        <v>2756.25</v>
      </c>
      <c r="K363" s="1">
        <f t="shared" si="38"/>
        <v>7980</v>
      </c>
    </row>
    <row r="364" spans="1:11" x14ac:dyDescent="0.35">
      <c r="A364" s="1">
        <v>2</v>
      </c>
      <c r="B364" s="1">
        <v>3</v>
      </c>
      <c r="C364" s="1">
        <f t="shared" si="35"/>
        <v>335.5</v>
      </c>
      <c r="D364" s="1">
        <f t="shared" si="35"/>
        <v>334</v>
      </c>
      <c r="G364" s="1">
        <f t="shared" si="33"/>
        <v>152</v>
      </c>
      <c r="H364" s="1">
        <f t="shared" si="36"/>
        <v>23104</v>
      </c>
      <c r="I364" s="27">
        <f t="shared" si="34"/>
        <v>150.5</v>
      </c>
      <c r="J364" s="27">
        <f t="shared" si="37"/>
        <v>22650.25</v>
      </c>
      <c r="K364" s="1">
        <f t="shared" si="38"/>
        <v>22876</v>
      </c>
    </row>
    <row r="365" spans="1:11" x14ac:dyDescent="0.35">
      <c r="A365" s="1">
        <v>2</v>
      </c>
      <c r="B365" s="1">
        <v>2</v>
      </c>
      <c r="C365" s="1">
        <f t="shared" si="35"/>
        <v>335.5</v>
      </c>
      <c r="D365" s="1">
        <f t="shared" si="35"/>
        <v>236</v>
      </c>
      <c r="G365" s="1">
        <f t="shared" si="33"/>
        <v>152</v>
      </c>
      <c r="H365" s="1">
        <f t="shared" si="36"/>
        <v>23104</v>
      </c>
      <c r="I365" s="27">
        <f t="shared" si="34"/>
        <v>52.5</v>
      </c>
      <c r="J365" s="27">
        <f t="shared" si="37"/>
        <v>2756.25</v>
      </c>
      <c r="K365" s="1">
        <f t="shared" si="38"/>
        <v>7980</v>
      </c>
    </row>
    <row r="366" spans="1:11" x14ac:dyDescent="0.35">
      <c r="A366" s="1">
        <v>2</v>
      </c>
      <c r="B366" s="1">
        <v>3</v>
      </c>
      <c r="C366" s="1">
        <f t="shared" si="35"/>
        <v>335.5</v>
      </c>
      <c r="D366" s="1">
        <f t="shared" si="35"/>
        <v>334</v>
      </c>
      <c r="G366" s="1">
        <f t="shared" si="33"/>
        <v>152</v>
      </c>
      <c r="H366" s="1">
        <f t="shared" si="36"/>
        <v>23104</v>
      </c>
      <c r="I366" s="27">
        <f t="shared" si="34"/>
        <v>150.5</v>
      </c>
      <c r="J366" s="27">
        <f t="shared" si="37"/>
        <v>22650.25</v>
      </c>
      <c r="K366" s="1">
        <f t="shared" si="38"/>
        <v>22876</v>
      </c>
    </row>
    <row r="367" spans="1:11" x14ac:dyDescent="0.35">
      <c r="A367" s="1">
        <v>2</v>
      </c>
      <c r="B367" s="1">
        <v>1</v>
      </c>
      <c r="C367" s="1">
        <f t="shared" si="35"/>
        <v>335.5</v>
      </c>
      <c r="D367" s="1">
        <f t="shared" si="35"/>
        <v>111.5</v>
      </c>
      <c r="G367" s="1">
        <f t="shared" si="33"/>
        <v>152</v>
      </c>
      <c r="H367" s="1">
        <f t="shared" si="36"/>
        <v>23104</v>
      </c>
      <c r="I367" s="27">
        <f t="shared" si="34"/>
        <v>-72</v>
      </c>
      <c r="J367" s="27">
        <f t="shared" si="37"/>
        <v>5184</v>
      </c>
      <c r="K367" s="1">
        <f t="shared" si="38"/>
        <v>-10944</v>
      </c>
    </row>
  </sheetData>
  <pageMargins left="0.7" right="0.7" top="0.78740157499999996" bottom="0.78740157499999996" header="0.3" footer="0.3"/>
  <pageSetup paperSize="9"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7"/>
  <sheetViews>
    <sheetView showGridLines="0" zoomScaleNormal="100" workbookViewId="0">
      <selection activeCell="E4" sqref="E4"/>
    </sheetView>
  </sheetViews>
  <sheetFormatPr baseColWidth="10" defaultRowHeight="14.5" x14ac:dyDescent="0.35"/>
  <cols>
    <col min="1" max="1" width="20.36328125" style="1" customWidth="1"/>
    <col min="2" max="2" width="20" style="1" customWidth="1"/>
    <col min="4" max="4" width="17.08984375" customWidth="1"/>
    <col min="5" max="6" width="17.81640625" customWidth="1"/>
  </cols>
  <sheetData>
    <row r="1" spans="1:6" x14ac:dyDescent="0.35">
      <c r="A1" s="14" t="s">
        <v>0</v>
      </c>
      <c r="B1" s="14" t="s">
        <v>1</v>
      </c>
      <c r="D1" s="9"/>
      <c r="E1" s="9" t="s">
        <v>0</v>
      </c>
      <c r="F1" s="9" t="s">
        <v>1</v>
      </c>
    </row>
    <row r="2" spans="1:6" x14ac:dyDescent="0.35">
      <c r="A2" s="4">
        <v>50</v>
      </c>
      <c r="B2" s="4">
        <v>10</v>
      </c>
      <c r="D2" s="7" t="s">
        <v>0</v>
      </c>
      <c r="E2" s="7">
        <v>1</v>
      </c>
      <c r="F2" s="7"/>
    </row>
    <row r="3" spans="1:6" ht="15" thickBot="1" x14ac:dyDescent="0.4">
      <c r="A3" s="4">
        <v>69</v>
      </c>
      <c r="B3" s="4">
        <v>15</v>
      </c>
      <c r="D3" s="8" t="s">
        <v>1</v>
      </c>
      <c r="E3" s="8">
        <v>0.96762077841356076</v>
      </c>
      <c r="F3" s="8">
        <v>1</v>
      </c>
    </row>
    <row r="4" spans="1:6" x14ac:dyDescent="0.35">
      <c r="A4" s="4">
        <v>60</v>
      </c>
      <c r="B4" s="4">
        <v>13</v>
      </c>
    </row>
    <row r="5" spans="1:6" x14ac:dyDescent="0.35">
      <c r="A5" s="4">
        <v>52</v>
      </c>
      <c r="B5" s="4">
        <v>10</v>
      </c>
    </row>
    <row r="6" spans="1:6" x14ac:dyDescent="0.35">
      <c r="A6" s="4">
        <v>69</v>
      </c>
      <c r="B6" s="4">
        <v>15</v>
      </c>
    </row>
    <row r="7" spans="1:6" x14ac:dyDescent="0.35">
      <c r="A7" s="4">
        <v>54</v>
      </c>
      <c r="B7" s="4">
        <v>11</v>
      </c>
    </row>
    <row r="8" spans="1:6" x14ac:dyDescent="0.35">
      <c r="A8" s="4">
        <v>48</v>
      </c>
      <c r="B8" s="4">
        <v>9</v>
      </c>
    </row>
    <row r="9" spans="1:6" x14ac:dyDescent="0.35">
      <c r="A9" s="4">
        <v>63</v>
      </c>
      <c r="B9" s="4">
        <v>13</v>
      </c>
    </row>
    <row r="10" spans="1:6" x14ac:dyDescent="0.35">
      <c r="A10" s="4">
        <v>43</v>
      </c>
      <c r="B10" s="4">
        <v>8</v>
      </c>
    </row>
    <row r="11" spans="1:6" x14ac:dyDescent="0.35">
      <c r="A11" s="4">
        <v>52</v>
      </c>
      <c r="B11" s="4">
        <v>11</v>
      </c>
    </row>
    <row r="12" spans="1:6" x14ac:dyDescent="0.35">
      <c r="A12" s="4">
        <v>36</v>
      </c>
      <c r="B12" s="4">
        <v>6</v>
      </c>
    </row>
    <row r="13" spans="1:6" x14ac:dyDescent="0.35">
      <c r="A13" s="4">
        <v>66</v>
      </c>
      <c r="B13" s="4">
        <v>14</v>
      </c>
    </row>
    <row r="14" spans="1:6" x14ac:dyDescent="0.35">
      <c r="A14" s="4">
        <v>46</v>
      </c>
      <c r="B14" s="4">
        <v>9</v>
      </c>
    </row>
    <row r="15" spans="1:6" x14ac:dyDescent="0.35">
      <c r="A15" s="4">
        <v>19</v>
      </c>
      <c r="B15" s="4">
        <v>2</v>
      </c>
    </row>
    <row r="16" spans="1:6" x14ac:dyDescent="0.35">
      <c r="A16" s="4">
        <v>81</v>
      </c>
      <c r="B16" s="4">
        <v>18</v>
      </c>
    </row>
    <row r="17" spans="1:10" x14ac:dyDescent="0.35">
      <c r="A17" s="4">
        <v>52</v>
      </c>
      <c r="B17" s="4">
        <v>10</v>
      </c>
    </row>
    <row r="18" spans="1:10" x14ac:dyDescent="0.35">
      <c r="A18" s="4">
        <v>70</v>
      </c>
      <c r="B18" s="4">
        <v>15</v>
      </c>
    </row>
    <row r="19" spans="1:10" x14ac:dyDescent="0.35">
      <c r="A19" s="4">
        <v>72</v>
      </c>
      <c r="B19" s="4">
        <v>16</v>
      </c>
    </row>
    <row r="20" spans="1:10" x14ac:dyDescent="0.35">
      <c r="A20" s="4">
        <v>38</v>
      </c>
      <c r="B20" s="4">
        <v>7</v>
      </c>
    </row>
    <row r="21" spans="1:10" x14ac:dyDescent="0.35">
      <c r="A21" s="4">
        <v>68</v>
      </c>
      <c r="B21" s="4">
        <v>15</v>
      </c>
    </row>
    <row r="22" spans="1:10" x14ac:dyDescent="0.35">
      <c r="A22" s="4">
        <v>44</v>
      </c>
      <c r="B22" s="4">
        <v>8</v>
      </c>
    </row>
    <row r="23" spans="1:10" x14ac:dyDescent="0.35">
      <c r="A23" s="4">
        <v>71</v>
      </c>
      <c r="B23" s="4">
        <v>16</v>
      </c>
    </row>
    <row r="24" spans="1:10" x14ac:dyDescent="0.35">
      <c r="A24" s="4">
        <v>53</v>
      </c>
      <c r="B24" s="4">
        <v>11</v>
      </c>
      <c r="D24" s="25" t="s">
        <v>42</v>
      </c>
      <c r="E24" s="1"/>
    </row>
    <row r="25" spans="1:10" x14ac:dyDescent="0.35">
      <c r="A25" s="4">
        <v>38</v>
      </c>
      <c r="B25" s="4">
        <v>7</v>
      </c>
      <c r="D25" s="1" t="s">
        <v>43</v>
      </c>
      <c r="E25" s="1">
        <f>E3*SQRT(COUNTA(B2:B367)-2)/SQRT(1-E3^2)</f>
        <v>73.139498056483546</v>
      </c>
    </row>
    <row r="26" spans="1:10" x14ac:dyDescent="0.35">
      <c r="A26" s="4">
        <v>48</v>
      </c>
      <c r="B26" s="4">
        <v>10</v>
      </c>
      <c r="D26" s="26" t="s">
        <v>41</v>
      </c>
      <c r="E26" s="26"/>
      <c r="F26" s="26"/>
      <c r="G26" s="26"/>
      <c r="H26" s="26"/>
      <c r="I26" s="26"/>
      <c r="J26" s="26"/>
    </row>
    <row r="27" spans="1:10" x14ac:dyDescent="0.35">
      <c r="A27" s="4">
        <v>59</v>
      </c>
      <c r="B27" s="4">
        <v>12</v>
      </c>
      <c r="D27" s="26">
        <f>_xlfn.T.DIST.2T(ABS(E25),COUNTA(B2:B367)-2)</f>
        <v>1.0025949899451441E-219</v>
      </c>
      <c r="E27" s="26"/>
      <c r="F27" s="26"/>
      <c r="G27" s="26"/>
      <c r="H27" s="26"/>
      <c r="I27" s="26"/>
      <c r="J27" s="26"/>
    </row>
    <row r="28" spans="1:10" x14ac:dyDescent="0.35">
      <c r="A28" s="4">
        <v>36</v>
      </c>
      <c r="B28" s="4">
        <v>6</v>
      </c>
    </row>
    <row r="29" spans="1:10" x14ac:dyDescent="0.35">
      <c r="A29" s="4">
        <v>28</v>
      </c>
      <c r="B29" s="4">
        <v>4</v>
      </c>
    </row>
    <row r="30" spans="1:10" x14ac:dyDescent="0.35">
      <c r="A30" s="4">
        <v>70</v>
      </c>
      <c r="B30" s="4">
        <v>15</v>
      </c>
    </row>
    <row r="31" spans="1:10" x14ac:dyDescent="0.35">
      <c r="A31" s="4">
        <v>39</v>
      </c>
      <c r="B31" s="4">
        <v>7</v>
      </c>
    </row>
    <row r="32" spans="1:10" x14ac:dyDescent="0.35">
      <c r="A32" s="4">
        <v>40</v>
      </c>
      <c r="B32" s="4">
        <v>7</v>
      </c>
    </row>
    <row r="33" spans="1:2" x14ac:dyDescent="0.35">
      <c r="A33" s="4">
        <v>42</v>
      </c>
      <c r="B33" s="4">
        <v>8</v>
      </c>
    </row>
    <row r="34" spans="1:2" x14ac:dyDescent="0.35">
      <c r="A34" s="4">
        <v>67</v>
      </c>
      <c r="B34" s="4">
        <v>15</v>
      </c>
    </row>
    <row r="35" spans="1:2" x14ac:dyDescent="0.35">
      <c r="A35" s="4">
        <v>34</v>
      </c>
      <c r="B35" s="4">
        <v>6</v>
      </c>
    </row>
    <row r="36" spans="1:2" x14ac:dyDescent="0.35">
      <c r="A36" s="4">
        <v>54</v>
      </c>
      <c r="B36" s="4">
        <v>11</v>
      </c>
    </row>
    <row r="37" spans="1:2" x14ac:dyDescent="0.35">
      <c r="A37" s="4">
        <v>53</v>
      </c>
      <c r="B37" s="4">
        <v>11</v>
      </c>
    </row>
    <row r="38" spans="1:2" x14ac:dyDescent="0.35">
      <c r="A38" s="4">
        <v>65</v>
      </c>
      <c r="B38" s="4">
        <v>14</v>
      </c>
    </row>
    <row r="39" spans="1:2" x14ac:dyDescent="0.35">
      <c r="A39" s="4">
        <v>38</v>
      </c>
      <c r="B39" s="4">
        <v>7</v>
      </c>
    </row>
    <row r="40" spans="1:2" x14ac:dyDescent="0.35">
      <c r="A40" s="4">
        <v>56</v>
      </c>
      <c r="B40" s="4">
        <v>12</v>
      </c>
    </row>
    <row r="41" spans="1:2" x14ac:dyDescent="0.35">
      <c r="A41" s="4">
        <v>53</v>
      </c>
      <c r="B41" s="4">
        <v>11</v>
      </c>
    </row>
    <row r="42" spans="1:2" x14ac:dyDescent="0.35">
      <c r="A42" s="4">
        <v>66</v>
      </c>
      <c r="B42" s="4">
        <v>14</v>
      </c>
    </row>
    <row r="43" spans="1:2" x14ac:dyDescent="0.35">
      <c r="A43" s="4">
        <v>40</v>
      </c>
      <c r="B43" s="4">
        <v>7</v>
      </c>
    </row>
    <row r="44" spans="1:2" x14ac:dyDescent="0.35">
      <c r="A44" s="4">
        <v>25</v>
      </c>
      <c r="B44" s="4">
        <v>3</v>
      </c>
    </row>
    <row r="45" spans="1:2" x14ac:dyDescent="0.35">
      <c r="A45" s="4">
        <v>42</v>
      </c>
      <c r="B45" s="4">
        <v>8</v>
      </c>
    </row>
    <row r="46" spans="1:2" x14ac:dyDescent="0.35">
      <c r="A46" s="4">
        <v>32</v>
      </c>
      <c r="B46" s="4">
        <v>5</v>
      </c>
    </row>
    <row r="47" spans="1:2" x14ac:dyDescent="0.35">
      <c r="A47" s="4">
        <v>56</v>
      </c>
      <c r="B47" s="4">
        <v>12</v>
      </c>
    </row>
    <row r="48" spans="1:2" x14ac:dyDescent="0.35">
      <c r="A48" s="4">
        <v>52</v>
      </c>
      <c r="B48" s="4">
        <v>11</v>
      </c>
    </row>
    <row r="49" spans="1:2" x14ac:dyDescent="0.35">
      <c r="A49" s="4">
        <v>51</v>
      </c>
      <c r="B49" s="4">
        <v>10</v>
      </c>
    </row>
    <row r="50" spans="1:2" x14ac:dyDescent="0.35">
      <c r="A50" s="4">
        <v>50</v>
      </c>
      <c r="B50" s="4">
        <v>10</v>
      </c>
    </row>
    <row r="51" spans="1:2" x14ac:dyDescent="0.35">
      <c r="A51" s="4">
        <v>69</v>
      </c>
      <c r="B51" s="4">
        <v>15</v>
      </c>
    </row>
    <row r="52" spans="1:2" x14ac:dyDescent="0.35">
      <c r="A52" s="4">
        <v>43</v>
      </c>
      <c r="B52" s="4">
        <v>8</v>
      </c>
    </row>
    <row r="53" spans="1:2" x14ac:dyDescent="0.35">
      <c r="A53" s="4">
        <v>62</v>
      </c>
      <c r="B53" s="4">
        <v>13</v>
      </c>
    </row>
    <row r="54" spans="1:2" x14ac:dyDescent="0.35">
      <c r="A54" s="4">
        <v>55</v>
      </c>
      <c r="B54" s="4">
        <v>11</v>
      </c>
    </row>
    <row r="55" spans="1:2" x14ac:dyDescent="0.35">
      <c r="A55" s="4">
        <v>53</v>
      </c>
      <c r="B55" s="4">
        <v>11</v>
      </c>
    </row>
    <row r="56" spans="1:2" x14ac:dyDescent="0.35">
      <c r="A56" s="4">
        <v>49</v>
      </c>
      <c r="B56" s="4">
        <v>10</v>
      </c>
    </row>
    <row r="57" spans="1:2" x14ac:dyDescent="0.35">
      <c r="A57" s="4">
        <v>47</v>
      </c>
      <c r="B57" s="4">
        <v>9</v>
      </c>
    </row>
    <row r="58" spans="1:2" x14ac:dyDescent="0.35">
      <c r="A58" s="4">
        <v>35</v>
      </c>
      <c r="B58" s="4">
        <v>6</v>
      </c>
    </row>
    <row r="59" spans="1:2" x14ac:dyDescent="0.35">
      <c r="A59" s="4">
        <v>45</v>
      </c>
      <c r="B59" s="4">
        <v>9</v>
      </c>
    </row>
    <row r="60" spans="1:2" x14ac:dyDescent="0.35">
      <c r="A60" s="4">
        <v>54</v>
      </c>
      <c r="B60" s="4">
        <v>11</v>
      </c>
    </row>
    <row r="61" spans="1:2" x14ac:dyDescent="0.35">
      <c r="A61" s="4">
        <v>48</v>
      </c>
      <c r="B61" s="4">
        <v>10</v>
      </c>
    </row>
    <row r="62" spans="1:2" x14ac:dyDescent="0.35">
      <c r="A62" s="4">
        <v>29</v>
      </c>
      <c r="B62" s="4">
        <v>4</v>
      </c>
    </row>
    <row r="63" spans="1:2" x14ac:dyDescent="0.35">
      <c r="A63" s="4">
        <v>60</v>
      </c>
      <c r="B63" s="4">
        <v>13</v>
      </c>
    </row>
    <row r="64" spans="1:2" x14ac:dyDescent="0.35">
      <c r="A64" s="4">
        <v>51</v>
      </c>
      <c r="B64" s="4">
        <v>10</v>
      </c>
    </row>
    <row r="65" spans="1:2" x14ac:dyDescent="0.35">
      <c r="A65" s="4">
        <v>29</v>
      </c>
      <c r="B65" s="4">
        <v>4</v>
      </c>
    </row>
    <row r="66" spans="1:2" x14ac:dyDescent="0.35">
      <c r="A66" s="4">
        <v>44</v>
      </c>
      <c r="B66" s="4">
        <v>9</v>
      </c>
    </row>
    <row r="67" spans="1:2" x14ac:dyDescent="0.35">
      <c r="A67" s="4">
        <v>53</v>
      </c>
      <c r="B67" s="4">
        <v>11</v>
      </c>
    </row>
    <row r="68" spans="1:2" x14ac:dyDescent="0.35">
      <c r="A68" s="4">
        <v>63</v>
      </c>
      <c r="B68" s="4">
        <v>13</v>
      </c>
    </row>
    <row r="69" spans="1:2" x14ac:dyDescent="0.35">
      <c r="A69" s="4">
        <v>58</v>
      </c>
      <c r="B69" s="4">
        <v>12</v>
      </c>
    </row>
    <row r="70" spans="1:2" x14ac:dyDescent="0.35">
      <c r="A70" s="4">
        <v>11</v>
      </c>
      <c r="B70" s="4">
        <v>0</v>
      </c>
    </row>
    <row r="71" spans="1:2" x14ac:dyDescent="0.35">
      <c r="A71" s="4">
        <v>55</v>
      </c>
      <c r="B71" s="4">
        <v>11</v>
      </c>
    </row>
    <row r="72" spans="1:2" x14ac:dyDescent="0.35">
      <c r="A72" s="4">
        <v>40</v>
      </c>
      <c r="B72" s="4">
        <v>7</v>
      </c>
    </row>
    <row r="73" spans="1:2" x14ac:dyDescent="0.35">
      <c r="A73" s="4">
        <v>25</v>
      </c>
      <c r="B73" s="4">
        <v>3</v>
      </c>
    </row>
    <row r="74" spans="1:2" x14ac:dyDescent="0.35">
      <c r="A74" s="4">
        <v>64</v>
      </c>
      <c r="B74" s="4">
        <v>14</v>
      </c>
    </row>
    <row r="75" spans="1:2" x14ac:dyDescent="0.35">
      <c r="A75" s="4">
        <v>69</v>
      </c>
      <c r="B75" s="4">
        <v>15</v>
      </c>
    </row>
    <row r="76" spans="1:2" x14ac:dyDescent="0.35">
      <c r="A76" s="4">
        <v>20</v>
      </c>
      <c r="B76" s="4">
        <v>2</v>
      </c>
    </row>
    <row r="77" spans="1:2" x14ac:dyDescent="0.35">
      <c r="A77" s="4">
        <v>48</v>
      </c>
      <c r="B77" s="4">
        <v>10</v>
      </c>
    </row>
    <row r="78" spans="1:2" x14ac:dyDescent="0.35">
      <c r="A78" s="4">
        <v>64</v>
      </c>
      <c r="B78" s="4">
        <v>14</v>
      </c>
    </row>
    <row r="79" spans="1:2" x14ac:dyDescent="0.35">
      <c r="A79" s="4">
        <v>27</v>
      </c>
      <c r="B79" s="4">
        <v>4</v>
      </c>
    </row>
    <row r="80" spans="1:2" x14ac:dyDescent="0.35">
      <c r="A80" s="4">
        <v>54</v>
      </c>
      <c r="B80" s="4">
        <v>11</v>
      </c>
    </row>
    <row r="81" spans="1:2" x14ac:dyDescent="0.35">
      <c r="A81" s="4">
        <v>56</v>
      </c>
      <c r="B81" s="4">
        <v>12</v>
      </c>
    </row>
    <row r="82" spans="1:2" x14ac:dyDescent="0.35">
      <c r="A82" s="4">
        <v>57</v>
      </c>
      <c r="B82" s="4">
        <v>12</v>
      </c>
    </row>
    <row r="83" spans="1:2" x14ac:dyDescent="0.35">
      <c r="A83" s="4">
        <v>57</v>
      </c>
      <c r="B83" s="4">
        <v>12</v>
      </c>
    </row>
    <row r="84" spans="1:2" x14ac:dyDescent="0.35">
      <c r="A84" s="4">
        <v>32</v>
      </c>
      <c r="B84" s="4">
        <v>5</v>
      </c>
    </row>
    <row r="85" spans="1:2" x14ac:dyDescent="0.35">
      <c r="A85" s="4">
        <v>50</v>
      </c>
      <c r="B85" s="4">
        <v>10</v>
      </c>
    </row>
    <row r="86" spans="1:2" x14ac:dyDescent="0.35">
      <c r="A86" s="4">
        <v>34</v>
      </c>
      <c r="B86" s="4">
        <v>6</v>
      </c>
    </row>
    <row r="87" spans="1:2" x14ac:dyDescent="0.35">
      <c r="A87" s="4">
        <v>54</v>
      </c>
      <c r="B87" s="4">
        <v>11</v>
      </c>
    </row>
    <row r="88" spans="1:2" x14ac:dyDescent="0.35">
      <c r="A88" s="4">
        <v>38</v>
      </c>
      <c r="B88" s="4">
        <v>7</v>
      </c>
    </row>
    <row r="89" spans="1:2" x14ac:dyDescent="0.35">
      <c r="A89" s="4">
        <v>53</v>
      </c>
      <c r="B89" s="4">
        <v>11</v>
      </c>
    </row>
    <row r="90" spans="1:2" x14ac:dyDescent="0.35">
      <c r="A90" s="4">
        <v>60</v>
      </c>
      <c r="B90" s="4">
        <v>13</v>
      </c>
    </row>
    <row r="91" spans="1:2" x14ac:dyDescent="0.35">
      <c r="A91" s="4">
        <v>42</v>
      </c>
      <c r="B91" s="4">
        <v>8</v>
      </c>
    </row>
    <row r="92" spans="1:2" x14ac:dyDescent="0.35">
      <c r="A92" s="4">
        <v>46</v>
      </c>
      <c r="B92" s="4">
        <v>9</v>
      </c>
    </row>
    <row r="93" spans="1:2" x14ac:dyDescent="0.35">
      <c r="A93" s="4">
        <v>43</v>
      </c>
      <c r="B93" s="4">
        <v>8</v>
      </c>
    </row>
    <row r="94" spans="1:2" x14ac:dyDescent="0.35">
      <c r="A94" s="4">
        <v>100</v>
      </c>
      <c r="B94" s="4">
        <v>25</v>
      </c>
    </row>
    <row r="95" spans="1:2" x14ac:dyDescent="0.35">
      <c r="A95" s="4">
        <v>125</v>
      </c>
      <c r="B95" s="4">
        <v>35</v>
      </c>
    </row>
    <row r="96" spans="1:2" x14ac:dyDescent="0.35">
      <c r="A96" s="4">
        <v>113</v>
      </c>
      <c r="B96" s="4">
        <v>30</v>
      </c>
    </row>
    <row r="97" spans="1:2" x14ac:dyDescent="0.35">
      <c r="A97" s="4">
        <v>102</v>
      </c>
      <c r="B97" s="4">
        <v>26</v>
      </c>
    </row>
    <row r="98" spans="1:2" x14ac:dyDescent="0.35">
      <c r="A98" s="4">
        <v>126</v>
      </c>
      <c r="B98" s="4">
        <v>35</v>
      </c>
    </row>
    <row r="99" spans="1:2" x14ac:dyDescent="0.35">
      <c r="A99" s="4">
        <v>105</v>
      </c>
      <c r="B99" s="4">
        <v>27</v>
      </c>
    </row>
    <row r="100" spans="1:2" x14ac:dyDescent="0.35">
      <c r="A100" s="4">
        <v>97</v>
      </c>
      <c r="B100" s="4">
        <v>24</v>
      </c>
    </row>
    <row r="101" spans="1:2" x14ac:dyDescent="0.35">
      <c r="A101" s="4">
        <v>117</v>
      </c>
      <c r="B101" s="4">
        <v>32</v>
      </c>
    </row>
    <row r="102" spans="1:2" x14ac:dyDescent="0.35">
      <c r="A102" s="4">
        <v>91</v>
      </c>
      <c r="B102" s="4">
        <v>21</v>
      </c>
    </row>
    <row r="103" spans="1:2" x14ac:dyDescent="0.35">
      <c r="A103" s="4">
        <v>103</v>
      </c>
      <c r="B103" s="4">
        <v>26</v>
      </c>
    </row>
    <row r="104" spans="1:2" x14ac:dyDescent="0.35">
      <c r="A104" s="4">
        <v>81</v>
      </c>
      <c r="B104" s="4">
        <v>17</v>
      </c>
    </row>
    <row r="105" spans="1:2" x14ac:dyDescent="0.35">
      <c r="A105" s="4">
        <v>122</v>
      </c>
      <c r="B105" s="4">
        <v>34</v>
      </c>
    </row>
    <row r="106" spans="1:2" x14ac:dyDescent="0.35">
      <c r="A106" s="4">
        <v>94</v>
      </c>
      <c r="B106" s="4">
        <v>23</v>
      </c>
    </row>
    <row r="107" spans="1:2" x14ac:dyDescent="0.35">
      <c r="A107" s="4">
        <v>58</v>
      </c>
      <c r="B107" s="4">
        <v>8</v>
      </c>
    </row>
    <row r="108" spans="1:2" x14ac:dyDescent="0.35">
      <c r="A108" s="4">
        <v>142</v>
      </c>
      <c r="B108" s="4">
        <v>42</v>
      </c>
    </row>
    <row r="109" spans="1:2" x14ac:dyDescent="0.35">
      <c r="A109" s="4">
        <v>102</v>
      </c>
      <c r="B109" s="4">
        <v>26</v>
      </c>
    </row>
    <row r="110" spans="1:2" x14ac:dyDescent="0.35">
      <c r="A110" s="4">
        <v>127</v>
      </c>
      <c r="B110" s="4">
        <v>36</v>
      </c>
    </row>
    <row r="111" spans="1:2" x14ac:dyDescent="0.35">
      <c r="A111" s="4">
        <v>129</v>
      </c>
      <c r="B111" s="4">
        <v>37</v>
      </c>
    </row>
    <row r="112" spans="1:2" x14ac:dyDescent="0.35">
      <c r="A112" s="4">
        <v>83</v>
      </c>
      <c r="B112" s="4">
        <v>18</v>
      </c>
    </row>
    <row r="113" spans="1:2" x14ac:dyDescent="0.35">
      <c r="A113" s="4">
        <v>124</v>
      </c>
      <c r="B113" s="4">
        <v>35</v>
      </c>
    </row>
    <row r="114" spans="1:2" x14ac:dyDescent="0.35">
      <c r="A114" s="4">
        <v>92</v>
      </c>
      <c r="B114" s="4">
        <v>22</v>
      </c>
    </row>
    <row r="115" spans="1:2" x14ac:dyDescent="0.35">
      <c r="A115" s="4">
        <v>128</v>
      </c>
      <c r="B115" s="4">
        <v>36</v>
      </c>
    </row>
    <row r="116" spans="1:2" x14ac:dyDescent="0.35">
      <c r="A116" s="4">
        <v>104</v>
      </c>
      <c r="B116" s="4">
        <v>27</v>
      </c>
    </row>
    <row r="117" spans="1:2" x14ac:dyDescent="0.35">
      <c r="A117" s="4">
        <v>84</v>
      </c>
      <c r="B117" s="4">
        <v>19</v>
      </c>
    </row>
    <row r="118" spans="1:2" x14ac:dyDescent="0.35">
      <c r="A118" s="4">
        <v>98</v>
      </c>
      <c r="B118" s="4">
        <v>24</v>
      </c>
    </row>
    <row r="119" spans="1:2" x14ac:dyDescent="0.35">
      <c r="A119" s="4">
        <v>111</v>
      </c>
      <c r="B119" s="4">
        <v>30</v>
      </c>
    </row>
    <row r="120" spans="1:2" x14ac:dyDescent="0.35">
      <c r="A120" s="4">
        <v>82</v>
      </c>
      <c r="B120" s="4">
        <v>18</v>
      </c>
    </row>
    <row r="121" spans="1:2" x14ac:dyDescent="0.35">
      <c r="A121" s="4">
        <v>71</v>
      </c>
      <c r="B121" s="4">
        <v>13</v>
      </c>
    </row>
    <row r="122" spans="1:2" x14ac:dyDescent="0.35">
      <c r="A122" s="4">
        <v>126</v>
      </c>
      <c r="B122" s="4">
        <v>36</v>
      </c>
    </row>
    <row r="123" spans="1:2" x14ac:dyDescent="0.35">
      <c r="A123" s="4">
        <v>85</v>
      </c>
      <c r="B123" s="4">
        <v>19</v>
      </c>
    </row>
    <row r="124" spans="1:2" x14ac:dyDescent="0.35">
      <c r="A124" s="4">
        <v>87</v>
      </c>
      <c r="B124" s="4">
        <v>20</v>
      </c>
    </row>
    <row r="125" spans="1:2" x14ac:dyDescent="0.35">
      <c r="A125" s="4">
        <v>90</v>
      </c>
      <c r="B125" s="4">
        <v>21</v>
      </c>
    </row>
    <row r="126" spans="1:2" x14ac:dyDescent="0.35">
      <c r="A126" s="4">
        <v>123</v>
      </c>
      <c r="B126" s="4">
        <v>34</v>
      </c>
    </row>
    <row r="127" spans="1:2" x14ac:dyDescent="0.35">
      <c r="A127" s="4">
        <v>78</v>
      </c>
      <c r="B127" s="4">
        <v>16</v>
      </c>
    </row>
    <row r="128" spans="1:2" x14ac:dyDescent="0.35">
      <c r="A128" s="4">
        <v>105</v>
      </c>
      <c r="B128" s="4">
        <v>27</v>
      </c>
    </row>
    <row r="129" spans="1:2" x14ac:dyDescent="0.35">
      <c r="A129" s="4">
        <v>103</v>
      </c>
      <c r="B129" s="4">
        <v>26</v>
      </c>
    </row>
    <row r="130" spans="1:2" x14ac:dyDescent="0.35">
      <c r="A130" s="4">
        <v>120</v>
      </c>
      <c r="B130" s="4">
        <v>33</v>
      </c>
    </row>
    <row r="131" spans="1:2" x14ac:dyDescent="0.35">
      <c r="A131" s="4">
        <v>85</v>
      </c>
      <c r="B131" s="4">
        <v>19</v>
      </c>
    </row>
    <row r="132" spans="1:2" x14ac:dyDescent="0.35">
      <c r="A132" s="4">
        <v>108</v>
      </c>
      <c r="B132" s="4">
        <v>28</v>
      </c>
    </row>
    <row r="133" spans="1:2" x14ac:dyDescent="0.35">
      <c r="A133" s="4">
        <v>104</v>
      </c>
      <c r="B133" s="4">
        <v>27</v>
      </c>
    </row>
    <row r="134" spans="1:2" x14ac:dyDescent="0.35">
      <c r="A134" s="4">
        <v>121</v>
      </c>
      <c r="B134" s="4">
        <v>33</v>
      </c>
    </row>
    <row r="135" spans="1:2" x14ac:dyDescent="0.35">
      <c r="A135" s="4">
        <v>86</v>
      </c>
      <c r="B135" s="4">
        <v>19</v>
      </c>
    </row>
    <row r="136" spans="1:2" x14ac:dyDescent="0.35">
      <c r="A136" s="4">
        <v>67</v>
      </c>
      <c r="B136" s="4">
        <v>12</v>
      </c>
    </row>
    <row r="137" spans="1:2" x14ac:dyDescent="0.35">
      <c r="A137" s="4">
        <v>90</v>
      </c>
      <c r="B137" s="4">
        <v>21</v>
      </c>
    </row>
    <row r="138" spans="1:2" x14ac:dyDescent="0.35">
      <c r="A138" s="4">
        <v>76</v>
      </c>
      <c r="B138" s="4">
        <v>15</v>
      </c>
    </row>
    <row r="139" spans="1:2" x14ac:dyDescent="0.35">
      <c r="A139" s="4">
        <v>108</v>
      </c>
      <c r="B139" s="4">
        <v>28</v>
      </c>
    </row>
    <row r="140" spans="1:2" x14ac:dyDescent="0.35">
      <c r="A140" s="4">
        <v>103</v>
      </c>
      <c r="B140" s="4">
        <v>26</v>
      </c>
    </row>
    <row r="141" spans="1:2" x14ac:dyDescent="0.35">
      <c r="A141" s="4">
        <v>101</v>
      </c>
      <c r="B141" s="4">
        <v>25</v>
      </c>
    </row>
    <row r="142" spans="1:2" x14ac:dyDescent="0.35">
      <c r="A142" s="4">
        <v>100</v>
      </c>
      <c r="B142" s="4">
        <v>25</v>
      </c>
    </row>
    <row r="143" spans="1:2" x14ac:dyDescent="0.35">
      <c r="A143" s="4">
        <v>125</v>
      </c>
      <c r="B143" s="4">
        <v>35</v>
      </c>
    </row>
    <row r="144" spans="1:2" x14ac:dyDescent="0.35">
      <c r="A144" s="4">
        <v>91</v>
      </c>
      <c r="B144" s="4">
        <v>21</v>
      </c>
    </row>
    <row r="145" spans="1:2" x14ac:dyDescent="0.35">
      <c r="A145" s="4">
        <v>116</v>
      </c>
      <c r="B145" s="4">
        <v>31</v>
      </c>
    </row>
    <row r="146" spans="1:2" x14ac:dyDescent="0.35">
      <c r="A146" s="4">
        <v>106</v>
      </c>
      <c r="B146" s="4">
        <v>27</v>
      </c>
    </row>
    <row r="147" spans="1:2" x14ac:dyDescent="0.35">
      <c r="A147" s="4">
        <v>104</v>
      </c>
      <c r="B147" s="4">
        <v>27</v>
      </c>
    </row>
    <row r="148" spans="1:2" x14ac:dyDescent="0.35">
      <c r="A148" s="4">
        <v>99</v>
      </c>
      <c r="B148" s="4">
        <v>25</v>
      </c>
    </row>
    <row r="149" spans="1:2" x14ac:dyDescent="0.35">
      <c r="A149" s="4">
        <v>96</v>
      </c>
      <c r="B149" s="4">
        <v>24</v>
      </c>
    </row>
    <row r="150" spans="1:2" x14ac:dyDescent="0.35">
      <c r="A150" s="4">
        <v>80</v>
      </c>
      <c r="B150" s="4">
        <v>17</v>
      </c>
    </row>
    <row r="151" spans="1:2" x14ac:dyDescent="0.35">
      <c r="A151" s="4">
        <v>94</v>
      </c>
      <c r="B151" s="4">
        <v>22</v>
      </c>
    </row>
    <row r="152" spans="1:2" x14ac:dyDescent="0.35">
      <c r="A152" s="4">
        <v>106</v>
      </c>
      <c r="B152" s="4">
        <v>27</v>
      </c>
    </row>
    <row r="153" spans="1:2" x14ac:dyDescent="0.35">
      <c r="A153" s="4">
        <v>98</v>
      </c>
      <c r="B153" s="4">
        <v>24</v>
      </c>
    </row>
    <row r="154" spans="1:2" x14ac:dyDescent="0.35">
      <c r="A154" s="4">
        <v>71</v>
      </c>
      <c r="B154" s="4">
        <v>14</v>
      </c>
    </row>
    <row r="155" spans="1:2" x14ac:dyDescent="0.35">
      <c r="A155" s="4">
        <v>114</v>
      </c>
      <c r="B155" s="4">
        <v>30</v>
      </c>
    </row>
    <row r="156" spans="1:2" x14ac:dyDescent="0.35">
      <c r="A156" s="4">
        <v>102</v>
      </c>
      <c r="B156" s="4">
        <v>26</v>
      </c>
    </row>
    <row r="157" spans="1:2" x14ac:dyDescent="0.35">
      <c r="A157" s="4">
        <v>72</v>
      </c>
      <c r="B157" s="4">
        <v>14</v>
      </c>
    </row>
    <row r="158" spans="1:2" x14ac:dyDescent="0.35">
      <c r="A158" s="4">
        <v>93</v>
      </c>
      <c r="B158" s="4">
        <v>22</v>
      </c>
    </row>
    <row r="159" spans="1:2" x14ac:dyDescent="0.35">
      <c r="A159" s="4">
        <v>104</v>
      </c>
      <c r="B159" s="4">
        <v>27</v>
      </c>
    </row>
    <row r="160" spans="1:2" x14ac:dyDescent="0.35">
      <c r="A160" s="4">
        <v>117</v>
      </c>
      <c r="B160" s="4">
        <v>32</v>
      </c>
    </row>
    <row r="161" spans="1:2" x14ac:dyDescent="0.35">
      <c r="A161" s="4">
        <v>110</v>
      </c>
      <c r="B161" s="4">
        <v>29</v>
      </c>
    </row>
    <row r="162" spans="1:2" x14ac:dyDescent="0.35">
      <c r="A162" s="4">
        <v>48</v>
      </c>
      <c r="B162" s="4">
        <v>4</v>
      </c>
    </row>
    <row r="163" spans="1:2" x14ac:dyDescent="0.35">
      <c r="A163" s="4">
        <v>106</v>
      </c>
      <c r="B163" s="4">
        <v>28</v>
      </c>
    </row>
    <row r="164" spans="1:2" x14ac:dyDescent="0.35">
      <c r="A164" s="4">
        <v>86</v>
      </c>
      <c r="B164" s="4">
        <v>19</v>
      </c>
    </row>
    <row r="165" spans="1:2" x14ac:dyDescent="0.35">
      <c r="A165" s="4">
        <v>67</v>
      </c>
      <c r="B165" s="4">
        <v>12</v>
      </c>
    </row>
    <row r="166" spans="1:2" x14ac:dyDescent="0.35">
      <c r="A166" s="4">
        <v>119</v>
      </c>
      <c r="B166" s="4">
        <v>33</v>
      </c>
    </row>
    <row r="167" spans="1:2" x14ac:dyDescent="0.35">
      <c r="A167" s="4">
        <v>126</v>
      </c>
      <c r="B167" s="4">
        <v>35</v>
      </c>
    </row>
    <row r="168" spans="1:2" x14ac:dyDescent="0.35">
      <c r="A168" s="4">
        <v>60</v>
      </c>
      <c r="B168" s="4">
        <v>9</v>
      </c>
    </row>
    <row r="169" spans="1:2" x14ac:dyDescent="0.35">
      <c r="A169" s="4">
        <v>98</v>
      </c>
      <c r="B169" s="4">
        <v>24</v>
      </c>
    </row>
    <row r="170" spans="1:2" x14ac:dyDescent="0.35">
      <c r="A170" s="4">
        <v>119</v>
      </c>
      <c r="B170" s="4">
        <v>33</v>
      </c>
    </row>
    <row r="171" spans="1:2" x14ac:dyDescent="0.35">
      <c r="A171" s="4">
        <v>69</v>
      </c>
      <c r="B171" s="4">
        <v>13</v>
      </c>
    </row>
    <row r="172" spans="1:2" x14ac:dyDescent="0.35">
      <c r="A172" s="4">
        <v>105</v>
      </c>
      <c r="B172" s="4">
        <v>27</v>
      </c>
    </row>
    <row r="173" spans="1:2" x14ac:dyDescent="0.35">
      <c r="A173" s="4">
        <v>109</v>
      </c>
      <c r="B173" s="4">
        <v>28</v>
      </c>
    </row>
    <row r="174" spans="1:2" x14ac:dyDescent="0.35">
      <c r="A174" s="4">
        <v>110</v>
      </c>
      <c r="B174" s="4">
        <v>29</v>
      </c>
    </row>
    <row r="175" spans="1:2" x14ac:dyDescent="0.35">
      <c r="A175" s="4">
        <v>109</v>
      </c>
      <c r="B175" s="4">
        <v>29</v>
      </c>
    </row>
    <row r="176" spans="1:2" x14ac:dyDescent="0.35">
      <c r="A176" s="4">
        <v>75</v>
      </c>
      <c r="B176" s="4">
        <v>15</v>
      </c>
    </row>
    <row r="177" spans="1:2" x14ac:dyDescent="0.35">
      <c r="A177" s="4">
        <v>100</v>
      </c>
      <c r="B177" s="4">
        <v>25</v>
      </c>
    </row>
    <row r="178" spans="1:2" x14ac:dyDescent="0.35">
      <c r="A178" s="4">
        <v>78</v>
      </c>
      <c r="B178" s="4">
        <v>16</v>
      </c>
    </row>
    <row r="179" spans="1:2" x14ac:dyDescent="0.35">
      <c r="A179" s="4">
        <v>105</v>
      </c>
      <c r="B179" s="4">
        <v>27</v>
      </c>
    </row>
    <row r="180" spans="1:2" x14ac:dyDescent="0.35">
      <c r="A180" s="4">
        <v>84</v>
      </c>
      <c r="B180" s="4">
        <v>19</v>
      </c>
    </row>
    <row r="181" spans="1:2" x14ac:dyDescent="0.35">
      <c r="A181" s="4">
        <v>103</v>
      </c>
      <c r="B181" s="4">
        <v>26</v>
      </c>
    </row>
    <row r="182" spans="1:2" x14ac:dyDescent="0.35">
      <c r="A182" s="4">
        <v>114</v>
      </c>
      <c r="B182" s="4">
        <v>31</v>
      </c>
    </row>
    <row r="183" spans="1:2" x14ac:dyDescent="0.35">
      <c r="A183" s="4">
        <v>89</v>
      </c>
      <c r="B183" s="4">
        <v>21</v>
      </c>
    </row>
    <row r="184" spans="1:2" x14ac:dyDescent="0.35">
      <c r="A184" s="4">
        <v>95</v>
      </c>
      <c r="B184" s="4">
        <v>23</v>
      </c>
    </row>
    <row r="185" spans="1:2" x14ac:dyDescent="0.35">
      <c r="A185" s="4">
        <v>91</v>
      </c>
      <c r="B185" s="4">
        <v>21</v>
      </c>
    </row>
    <row r="186" spans="1:2" x14ac:dyDescent="0.35">
      <c r="A186" s="4">
        <v>56</v>
      </c>
      <c r="B186" s="4">
        <v>7</v>
      </c>
    </row>
    <row r="187" spans="1:2" x14ac:dyDescent="0.35">
      <c r="A187" s="4">
        <v>92</v>
      </c>
      <c r="B187" s="4">
        <v>22</v>
      </c>
    </row>
    <row r="188" spans="1:2" x14ac:dyDescent="0.35">
      <c r="A188" s="4">
        <v>102</v>
      </c>
      <c r="B188" s="4">
        <v>26</v>
      </c>
    </row>
    <row r="189" spans="1:2" x14ac:dyDescent="0.35">
      <c r="A189" s="4">
        <v>124</v>
      </c>
      <c r="B189" s="4">
        <v>35</v>
      </c>
    </row>
    <row r="190" spans="1:2" x14ac:dyDescent="0.35">
      <c r="A190" s="4">
        <v>136</v>
      </c>
      <c r="B190" s="4">
        <v>39</v>
      </c>
    </row>
    <row r="191" spans="1:2" x14ac:dyDescent="0.35">
      <c r="A191" s="4">
        <v>127</v>
      </c>
      <c r="B191" s="4">
        <v>36</v>
      </c>
    </row>
    <row r="192" spans="1:2" x14ac:dyDescent="0.35">
      <c r="A192" s="4">
        <v>103</v>
      </c>
      <c r="B192" s="4">
        <v>26</v>
      </c>
    </row>
    <row r="193" spans="1:2" x14ac:dyDescent="0.35">
      <c r="A193" s="4">
        <v>106</v>
      </c>
      <c r="B193" s="4">
        <v>27</v>
      </c>
    </row>
    <row r="194" spans="1:2" x14ac:dyDescent="0.35">
      <c r="A194" s="4">
        <v>103</v>
      </c>
      <c r="B194" s="4">
        <v>26</v>
      </c>
    </row>
    <row r="195" spans="1:2" x14ac:dyDescent="0.35">
      <c r="A195" s="4">
        <v>101</v>
      </c>
      <c r="B195" s="4">
        <v>26</v>
      </c>
    </row>
    <row r="196" spans="1:2" x14ac:dyDescent="0.35">
      <c r="A196" s="4">
        <v>91</v>
      </c>
      <c r="B196" s="4">
        <v>21</v>
      </c>
    </row>
    <row r="197" spans="1:2" x14ac:dyDescent="0.35">
      <c r="A197" s="4">
        <v>73</v>
      </c>
      <c r="B197" s="4">
        <v>14</v>
      </c>
    </row>
    <row r="198" spans="1:2" x14ac:dyDescent="0.35">
      <c r="A198" s="4">
        <v>127</v>
      </c>
      <c r="B198" s="4">
        <v>36</v>
      </c>
    </row>
    <row r="199" spans="1:2" x14ac:dyDescent="0.35">
      <c r="A199" s="4">
        <v>118</v>
      </c>
      <c r="B199" s="4">
        <v>32</v>
      </c>
    </row>
    <row r="200" spans="1:2" x14ac:dyDescent="0.35">
      <c r="A200" s="4">
        <v>98</v>
      </c>
      <c r="B200" s="4">
        <v>24</v>
      </c>
    </row>
    <row r="201" spans="1:2" x14ac:dyDescent="0.35">
      <c r="A201" s="4">
        <v>95</v>
      </c>
      <c r="B201" s="4">
        <v>23</v>
      </c>
    </row>
    <row r="202" spans="1:2" x14ac:dyDescent="0.35">
      <c r="A202" s="4">
        <v>99</v>
      </c>
      <c r="B202" s="4">
        <v>25</v>
      </c>
    </row>
    <row r="203" spans="1:2" x14ac:dyDescent="0.35">
      <c r="A203" s="4">
        <v>109</v>
      </c>
      <c r="B203" s="4">
        <v>29</v>
      </c>
    </row>
    <row r="204" spans="1:2" x14ac:dyDescent="0.35">
      <c r="A204" s="4">
        <v>74</v>
      </c>
      <c r="B204" s="4">
        <v>15</v>
      </c>
    </row>
    <row r="205" spans="1:2" x14ac:dyDescent="0.35">
      <c r="A205" s="4">
        <v>94</v>
      </c>
      <c r="B205" s="4">
        <v>23</v>
      </c>
    </row>
    <row r="206" spans="1:2" x14ac:dyDescent="0.35">
      <c r="A206" s="4">
        <v>102</v>
      </c>
      <c r="B206" s="4">
        <v>26</v>
      </c>
    </row>
    <row r="207" spans="1:2" x14ac:dyDescent="0.35">
      <c r="A207" s="4">
        <v>95</v>
      </c>
      <c r="B207" s="4">
        <v>23</v>
      </c>
    </row>
    <row r="208" spans="1:2" x14ac:dyDescent="0.35">
      <c r="A208" s="4">
        <v>94</v>
      </c>
      <c r="B208" s="4">
        <v>23</v>
      </c>
    </row>
    <row r="209" spans="1:2" x14ac:dyDescent="0.35">
      <c r="A209" s="4">
        <v>116</v>
      </c>
      <c r="B209" s="4">
        <v>31</v>
      </c>
    </row>
    <row r="210" spans="1:2" x14ac:dyDescent="0.35">
      <c r="A210" s="4">
        <v>120</v>
      </c>
      <c r="B210" s="4">
        <v>33</v>
      </c>
    </row>
    <row r="211" spans="1:2" x14ac:dyDescent="0.35">
      <c r="A211" s="4">
        <v>92</v>
      </c>
      <c r="B211" s="4">
        <v>22</v>
      </c>
    </row>
    <row r="212" spans="1:2" x14ac:dyDescent="0.35">
      <c r="A212" s="4">
        <v>118</v>
      </c>
      <c r="B212" s="4">
        <v>32</v>
      </c>
    </row>
    <row r="213" spans="1:2" x14ac:dyDescent="0.35">
      <c r="A213" s="4">
        <v>119</v>
      </c>
      <c r="B213" s="4">
        <v>32</v>
      </c>
    </row>
    <row r="214" spans="1:2" x14ac:dyDescent="0.35">
      <c r="A214" s="4">
        <v>129</v>
      </c>
      <c r="B214" s="4">
        <v>37</v>
      </c>
    </row>
    <row r="215" spans="1:2" x14ac:dyDescent="0.35">
      <c r="A215" s="4">
        <v>111</v>
      </c>
      <c r="B215" s="4">
        <v>29</v>
      </c>
    </row>
    <row r="216" spans="1:2" x14ac:dyDescent="0.35">
      <c r="A216" s="4">
        <v>74</v>
      </c>
      <c r="B216" s="4">
        <v>15</v>
      </c>
    </row>
    <row r="217" spans="1:2" x14ac:dyDescent="0.35">
      <c r="A217" s="4">
        <v>93</v>
      </c>
      <c r="B217" s="4">
        <v>22</v>
      </c>
    </row>
    <row r="218" spans="1:2" x14ac:dyDescent="0.35">
      <c r="A218" s="4">
        <v>129</v>
      </c>
      <c r="B218" s="4">
        <v>36</v>
      </c>
    </row>
    <row r="219" spans="1:2" x14ac:dyDescent="0.35">
      <c r="A219" s="4">
        <v>106</v>
      </c>
      <c r="B219" s="4">
        <v>27</v>
      </c>
    </row>
    <row r="220" spans="1:2" x14ac:dyDescent="0.35">
      <c r="A220" s="4">
        <v>107</v>
      </c>
      <c r="B220" s="4">
        <v>28</v>
      </c>
    </row>
    <row r="221" spans="1:2" x14ac:dyDescent="0.35">
      <c r="A221" s="4">
        <v>138</v>
      </c>
      <c r="B221" s="4">
        <v>40</v>
      </c>
    </row>
    <row r="222" spans="1:2" x14ac:dyDescent="0.35">
      <c r="A222" s="4">
        <v>87</v>
      </c>
      <c r="B222" s="4">
        <v>20</v>
      </c>
    </row>
    <row r="223" spans="1:2" x14ac:dyDescent="0.35">
      <c r="A223" s="4">
        <v>112</v>
      </c>
      <c r="B223" s="4">
        <v>30</v>
      </c>
    </row>
    <row r="224" spans="1:2" x14ac:dyDescent="0.35">
      <c r="A224" s="4">
        <v>90</v>
      </c>
      <c r="B224" s="4">
        <v>21</v>
      </c>
    </row>
    <row r="225" spans="1:2" x14ac:dyDescent="0.35">
      <c r="A225" s="4">
        <v>82</v>
      </c>
      <c r="B225" s="4">
        <v>18</v>
      </c>
    </row>
    <row r="226" spans="1:2" x14ac:dyDescent="0.35">
      <c r="A226" s="4">
        <v>84</v>
      </c>
      <c r="B226" s="4">
        <v>19</v>
      </c>
    </row>
    <row r="227" spans="1:2" x14ac:dyDescent="0.35">
      <c r="A227" s="4">
        <v>63</v>
      </c>
      <c r="B227" s="4">
        <v>10</v>
      </c>
    </row>
    <row r="228" spans="1:2" x14ac:dyDescent="0.35">
      <c r="A228" s="4">
        <v>119</v>
      </c>
      <c r="B228" s="4">
        <v>32</v>
      </c>
    </row>
    <row r="229" spans="1:2" x14ac:dyDescent="0.35">
      <c r="A229" s="4">
        <v>84</v>
      </c>
      <c r="B229" s="4">
        <v>19</v>
      </c>
    </row>
    <row r="230" spans="1:2" x14ac:dyDescent="0.35">
      <c r="A230" s="4">
        <v>116</v>
      </c>
      <c r="B230" s="4">
        <v>31</v>
      </c>
    </row>
    <row r="231" spans="1:2" x14ac:dyDescent="0.35">
      <c r="A231" s="4">
        <v>83</v>
      </c>
      <c r="B231" s="4">
        <v>18</v>
      </c>
    </row>
    <row r="232" spans="1:2" x14ac:dyDescent="0.35">
      <c r="A232" s="4">
        <v>66</v>
      </c>
      <c r="B232" s="4">
        <v>11</v>
      </c>
    </row>
    <row r="233" spans="1:2" x14ac:dyDescent="0.35">
      <c r="A233" s="4">
        <v>95</v>
      </c>
      <c r="B233" s="4">
        <v>23</v>
      </c>
    </row>
    <row r="234" spans="1:2" x14ac:dyDescent="0.35">
      <c r="A234" s="4">
        <v>101</v>
      </c>
      <c r="B234" s="4">
        <v>25</v>
      </c>
    </row>
    <row r="235" spans="1:2" x14ac:dyDescent="0.35">
      <c r="A235" s="4">
        <v>91</v>
      </c>
      <c r="B235" s="4">
        <v>21</v>
      </c>
    </row>
    <row r="236" spans="1:2" x14ac:dyDescent="0.35">
      <c r="A236" s="4">
        <v>114</v>
      </c>
      <c r="B236" s="4">
        <v>30</v>
      </c>
    </row>
    <row r="237" spans="1:2" x14ac:dyDescent="0.35">
      <c r="A237" s="4">
        <v>113</v>
      </c>
      <c r="B237" s="4">
        <v>30</v>
      </c>
    </row>
    <row r="238" spans="1:2" x14ac:dyDescent="0.35">
      <c r="A238" s="4">
        <v>74</v>
      </c>
      <c r="B238" s="4">
        <v>15</v>
      </c>
    </row>
    <row r="239" spans="1:2" x14ac:dyDescent="0.35">
      <c r="A239" s="4">
        <v>75</v>
      </c>
      <c r="B239" s="4">
        <v>15</v>
      </c>
    </row>
    <row r="240" spans="1:2" x14ac:dyDescent="0.35">
      <c r="A240" s="4">
        <v>86</v>
      </c>
      <c r="B240" s="4">
        <v>19</v>
      </c>
    </row>
    <row r="241" spans="1:2" x14ac:dyDescent="0.35">
      <c r="A241" s="4">
        <v>103</v>
      </c>
      <c r="B241" s="4">
        <v>26</v>
      </c>
    </row>
    <row r="242" spans="1:2" x14ac:dyDescent="0.35">
      <c r="A242" s="4">
        <v>83</v>
      </c>
      <c r="B242" s="4">
        <v>18</v>
      </c>
    </row>
    <row r="243" spans="1:2" x14ac:dyDescent="0.35">
      <c r="A243" s="4">
        <v>109</v>
      </c>
      <c r="B243" s="4">
        <v>29</v>
      </c>
    </row>
    <row r="244" spans="1:2" x14ac:dyDescent="0.35">
      <c r="A244" s="4">
        <v>70</v>
      </c>
      <c r="B244" s="4">
        <v>13</v>
      </c>
    </row>
    <row r="245" spans="1:2" x14ac:dyDescent="0.35">
      <c r="A245" s="4">
        <v>68</v>
      </c>
      <c r="B245" s="4">
        <v>12</v>
      </c>
    </row>
    <row r="246" spans="1:2" x14ac:dyDescent="0.35">
      <c r="A246" s="4">
        <v>93</v>
      </c>
      <c r="B246" s="4">
        <v>22</v>
      </c>
    </row>
    <row r="247" spans="1:2" x14ac:dyDescent="0.35">
      <c r="A247" s="4">
        <v>114</v>
      </c>
      <c r="B247" s="4">
        <v>31</v>
      </c>
    </row>
    <row r="248" spans="1:2" x14ac:dyDescent="0.35">
      <c r="A248" s="4">
        <v>100</v>
      </c>
      <c r="B248" s="4">
        <v>25</v>
      </c>
    </row>
    <row r="249" spans="1:2" x14ac:dyDescent="0.35">
      <c r="A249" s="4">
        <v>94</v>
      </c>
      <c r="B249" s="4">
        <v>23</v>
      </c>
    </row>
    <row r="250" spans="1:2" x14ac:dyDescent="0.35">
      <c r="A250" s="4">
        <v>102</v>
      </c>
      <c r="B250" s="4">
        <v>26</v>
      </c>
    </row>
    <row r="251" spans="1:2" x14ac:dyDescent="0.35">
      <c r="A251" s="4">
        <v>107</v>
      </c>
      <c r="B251" s="4">
        <v>28</v>
      </c>
    </row>
    <row r="252" spans="1:2" x14ac:dyDescent="0.35">
      <c r="A252" s="4">
        <v>128</v>
      </c>
      <c r="B252" s="4">
        <v>36</v>
      </c>
    </row>
    <row r="253" spans="1:2" x14ac:dyDescent="0.35">
      <c r="A253" s="4">
        <v>84</v>
      </c>
      <c r="B253" s="4">
        <v>19</v>
      </c>
    </row>
    <row r="254" spans="1:2" x14ac:dyDescent="0.35">
      <c r="A254" s="4">
        <v>117</v>
      </c>
      <c r="B254" s="4">
        <v>32</v>
      </c>
    </row>
    <row r="255" spans="1:2" x14ac:dyDescent="0.35">
      <c r="A255" s="4">
        <v>101</v>
      </c>
      <c r="B255" s="4">
        <v>25</v>
      </c>
    </row>
    <row r="256" spans="1:2" x14ac:dyDescent="0.35">
      <c r="A256" s="4">
        <v>119</v>
      </c>
      <c r="B256" s="4">
        <v>32</v>
      </c>
    </row>
    <row r="257" spans="1:2" x14ac:dyDescent="0.35">
      <c r="A257" s="4">
        <v>94</v>
      </c>
      <c r="B257" s="4">
        <v>23</v>
      </c>
    </row>
    <row r="258" spans="1:2" x14ac:dyDescent="0.35">
      <c r="A258" s="4">
        <v>85</v>
      </c>
      <c r="B258" s="4">
        <v>19</v>
      </c>
    </row>
    <row r="259" spans="1:2" x14ac:dyDescent="0.35">
      <c r="A259" s="4">
        <v>108</v>
      </c>
      <c r="B259" s="4">
        <v>28</v>
      </c>
    </row>
    <row r="260" spans="1:2" x14ac:dyDescent="0.35">
      <c r="A260" s="4">
        <v>96</v>
      </c>
      <c r="B260" s="4">
        <v>23</v>
      </c>
    </row>
    <row r="261" spans="1:2" x14ac:dyDescent="0.35">
      <c r="A261" s="4">
        <v>106</v>
      </c>
      <c r="B261" s="4">
        <v>27</v>
      </c>
    </row>
    <row r="262" spans="1:2" x14ac:dyDescent="0.35">
      <c r="A262" s="4">
        <v>80</v>
      </c>
      <c r="B262" s="4">
        <v>17</v>
      </c>
    </row>
    <row r="263" spans="1:2" x14ac:dyDescent="0.35">
      <c r="A263" s="4">
        <v>78</v>
      </c>
      <c r="B263" s="4">
        <v>16</v>
      </c>
    </row>
    <row r="264" spans="1:2" x14ac:dyDescent="0.35">
      <c r="A264" s="4">
        <v>111</v>
      </c>
      <c r="B264" s="4">
        <v>29</v>
      </c>
    </row>
    <row r="265" spans="1:2" x14ac:dyDescent="0.35">
      <c r="A265" s="4">
        <v>126</v>
      </c>
      <c r="B265" s="4">
        <v>35</v>
      </c>
    </row>
    <row r="266" spans="1:2" x14ac:dyDescent="0.35">
      <c r="A266" s="4">
        <v>136</v>
      </c>
      <c r="B266" s="4">
        <v>39</v>
      </c>
    </row>
    <row r="267" spans="1:2" x14ac:dyDescent="0.35">
      <c r="A267" s="4">
        <v>87</v>
      </c>
      <c r="B267" s="4">
        <v>20</v>
      </c>
    </row>
    <row r="268" spans="1:2" x14ac:dyDescent="0.35">
      <c r="A268" s="4">
        <v>72</v>
      </c>
      <c r="B268" s="4">
        <v>14</v>
      </c>
    </row>
    <row r="269" spans="1:2" x14ac:dyDescent="0.35">
      <c r="A269" s="4">
        <v>97</v>
      </c>
      <c r="B269" s="4">
        <v>24</v>
      </c>
    </row>
    <row r="270" spans="1:2" x14ac:dyDescent="0.35">
      <c r="A270" s="4">
        <v>99</v>
      </c>
      <c r="B270" s="4">
        <v>24</v>
      </c>
    </row>
    <row r="271" spans="1:2" x14ac:dyDescent="0.35">
      <c r="A271" s="4">
        <v>115</v>
      </c>
      <c r="B271" s="4">
        <v>31</v>
      </c>
    </row>
    <row r="272" spans="1:2" x14ac:dyDescent="0.35">
      <c r="A272" s="4">
        <v>74</v>
      </c>
      <c r="B272" s="4">
        <v>15</v>
      </c>
    </row>
    <row r="273" spans="1:2" x14ac:dyDescent="0.35">
      <c r="A273" s="4">
        <v>128</v>
      </c>
      <c r="B273" s="4">
        <v>36</v>
      </c>
    </row>
    <row r="274" spans="1:2" x14ac:dyDescent="0.35">
      <c r="A274" s="4">
        <v>86</v>
      </c>
      <c r="B274" s="4">
        <v>19</v>
      </c>
    </row>
    <row r="275" spans="1:2" x14ac:dyDescent="0.35">
      <c r="A275" s="4">
        <v>116</v>
      </c>
      <c r="B275" s="4">
        <v>31</v>
      </c>
    </row>
    <row r="276" spans="1:2" x14ac:dyDescent="0.35">
      <c r="A276" s="4">
        <v>103</v>
      </c>
      <c r="B276" s="4">
        <v>26</v>
      </c>
    </row>
    <row r="277" spans="1:2" x14ac:dyDescent="0.35">
      <c r="A277" s="4">
        <v>114</v>
      </c>
      <c r="B277" s="4">
        <v>31</v>
      </c>
    </row>
    <row r="278" spans="1:2" x14ac:dyDescent="0.35">
      <c r="A278" s="4">
        <v>118</v>
      </c>
      <c r="B278" s="4">
        <v>32</v>
      </c>
    </row>
    <row r="279" spans="1:2" x14ac:dyDescent="0.35">
      <c r="A279" s="4">
        <v>101</v>
      </c>
      <c r="B279" s="4">
        <v>25</v>
      </c>
    </row>
    <row r="280" spans="1:2" x14ac:dyDescent="0.35">
      <c r="A280" s="4">
        <v>108</v>
      </c>
      <c r="B280" s="4">
        <v>28</v>
      </c>
    </row>
    <row r="281" spans="1:2" x14ac:dyDescent="0.35">
      <c r="A281" s="4">
        <v>96</v>
      </c>
      <c r="B281" s="4">
        <v>23</v>
      </c>
    </row>
    <row r="282" spans="1:2" x14ac:dyDescent="0.35">
      <c r="A282" s="4">
        <v>77</v>
      </c>
      <c r="B282" s="4">
        <v>16</v>
      </c>
    </row>
    <row r="283" spans="1:2" x14ac:dyDescent="0.35">
      <c r="A283" s="4">
        <v>121</v>
      </c>
      <c r="B283" s="4">
        <v>33</v>
      </c>
    </row>
    <row r="284" spans="1:2" x14ac:dyDescent="0.35">
      <c r="A284" s="4">
        <v>90</v>
      </c>
      <c r="B284" s="4">
        <v>21</v>
      </c>
    </row>
    <row r="285" spans="1:2" x14ac:dyDescent="0.35">
      <c r="A285" s="4">
        <v>80</v>
      </c>
      <c r="B285" s="4">
        <v>17</v>
      </c>
    </row>
    <row r="286" spans="1:2" x14ac:dyDescent="0.35">
      <c r="A286" s="4">
        <v>85</v>
      </c>
      <c r="B286" s="4">
        <v>19</v>
      </c>
    </row>
    <row r="287" spans="1:2" x14ac:dyDescent="0.35">
      <c r="A287" s="4">
        <v>110</v>
      </c>
      <c r="B287" s="4">
        <v>29</v>
      </c>
    </row>
    <row r="288" spans="1:2" x14ac:dyDescent="0.35">
      <c r="A288" s="4">
        <v>77</v>
      </c>
      <c r="B288" s="4">
        <v>16</v>
      </c>
    </row>
    <row r="289" spans="1:2" x14ac:dyDescent="0.35">
      <c r="A289" s="4">
        <v>94</v>
      </c>
      <c r="B289" s="4">
        <v>23</v>
      </c>
    </row>
    <row r="290" spans="1:2" x14ac:dyDescent="0.35">
      <c r="A290" s="4">
        <v>93</v>
      </c>
      <c r="B290" s="4">
        <v>22</v>
      </c>
    </row>
    <row r="291" spans="1:2" x14ac:dyDescent="0.35">
      <c r="A291" s="4">
        <v>92</v>
      </c>
      <c r="B291" s="4">
        <v>22</v>
      </c>
    </row>
    <row r="292" spans="1:2" x14ac:dyDescent="0.35">
      <c r="A292" s="4">
        <v>104</v>
      </c>
      <c r="B292" s="4">
        <v>27</v>
      </c>
    </row>
    <row r="293" spans="1:2" x14ac:dyDescent="0.35">
      <c r="A293" s="4">
        <v>75</v>
      </c>
      <c r="B293" s="4">
        <v>15</v>
      </c>
    </row>
    <row r="294" spans="1:2" x14ac:dyDescent="0.35">
      <c r="A294" s="4">
        <v>116</v>
      </c>
      <c r="B294" s="4">
        <v>32</v>
      </c>
    </row>
    <row r="295" spans="1:2" x14ac:dyDescent="0.35">
      <c r="A295" s="4">
        <v>107</v>
      </c>
      <c r="B295" s="4">
        <v>28</v>
      </c>
    </row>
    <row r="296" spans="1:2" x14ac:dyDescent="0.35">
      <c r="A296" s="4">
        <v>109</v>
      </c>
      <c r="B296" s="4">
        <v>29</v>
      </c>
    </row>
    <row r="297" spans="1:2" x14ac:dyDescent="0.35">
      <c r="A297" s="4">
        <v>97</v>
      </c>
      <c r="B297" s="4">
        <v>24</v>
      </c>
    </row>
    <row r="298" spans="1:2" x14ac:dyDescent="0.35">
      <c r="A298" s="4">
        <v>92</v>
      </c>
      <c r="B298" s="4">
        <v>22</v>
      </c>
    </row>
    <row r="299" spans="1:2" x14ac:dyDescent="0.35">
      <c r="A299" s="4">
        <v>79</v>
      </c>
      <c r="B299" s="4">
        <v>16</v>
      </c>
    </row>
    <row r="300" spans="1:2" x14ac:dyDescent="0.35">
      <c r="A300" s="4">
        <v>94</v>
      </c>
      <c r="B300" s="4">
        <v>23</v>
      </c>
    </row>
    <row r="301" spans="1:2" x14ac:dyDescent="0.35">
      <c r="A301" s="4">
        <v>123</v>
      </c>
      <c r="B301" s="4">
        <v>34</v>
      </c>
    </row>
    <row r="302" spans="1:2" x14ac:dyDescent="0.35">
      <c r="A302" s="4">
        <v>117</v>
      </c>
      <c r="B302" s="4">
        <v>32</v>
      </c>
    </row>
    <row r="303" spans="1:2" x14ac:dyDescent="0.35">
      <c r="A303" s="4">
        <v>85</v>
      </c>
      <c r="B303" s="4">
        <v>19</v>
      </c>
    </row>
    <row r="304" spans="1:2" x14ac:dyDescent="0.35">
      <c r="A304" s="4">
        <v>105</v>
      </c>
      <c r="B304" s="4">
        <v>27</v>
      </c>
    </row>
    <row r="305" spans="1:2" x14ac:dyDescent="0.35">
      <c r="A305" s="4">
        <v>73</v>
      </c>
      <c r="B305" s="4">
        <v>14</v>
      </c>
    </row>
    <row r="306" spans="1:2" x14ac:dyDescent="0.35">
      <c r="A306" s="4">
        <v>250</v>
      </c>
      <c r="B306" s="4">
        <v>50</v>
      </c>
    </row>
    <row r="307" spans="1:2" x14ac:dyDescent="0.35">
      <c r="A307" s="4">
        <v>299</v>
      </c>
      <c r="B307" s="4">
        <v>62</v>
      </c>
    </row>
    <row r="308" spans="1:2" x14ac:dyDescent="0.35">
      <c r="A308" s="4">
        <v>276</v>
      </c>
      <c r="B308" s="4">
        <v>56</v>
      </c>
    </row>
    <row r="309" spans="1:2" x14ac:dyDescent="0.35">
      <c r="A309" s="4">
        <v>254</v>
      </c>
      <c r="B309" s="4">
        <v>51</v>
      </c>
    </row>
    <row r="310" spans="1:2" x14ac:dyDescent="0.35">
      <c r="A310" s="4">
        <v>301</v>
      </c>
      <c r="B310" s="4">
        <v>63</v>
      </c>
    </row>
    <row r="311" spans="1:2" x14ac:dyDescent="0.35">
      <c r="A311" s="4">
        <v>260</v>
      </c>
      <c r="B311" s="4">
        <v>53</v>
      </c>
    </row>
    <row r="312" spans="1:2" x14ac:dyDescent="0.35">
      <c r="A312" s="4">
        <v>244</v>
      </c>
      <c r="B312" s="4">
        <v>49</v>
      </c>
    </row>
    <row r="313" spans="1:2" x14ac:dyDescent="0.35">
      <c r="A313" s="4">
        <v>285</v>
      </c>
      <c r="B313" s="4">
        <v>59</v>
      </c>
    </row>
    <row r="314" spans="1:2" x14ac:dyDescent="0.35">
      <c r="A314" s="4">
        <v>232</v>
      </c>
      <c r="B314" s="4">
        <v>46</v>
      </c>
    </row>
    <row r="315" spans="1:2" x14ac:dyDescent="0.35">
      <c r="A315" s="4">
        <v>256</v>
      </c>
      <c r="B315" s="4">
        <v>51</v>
      </c>
    </row>
    <row r="316" spans="1:2" x14ac:dyDescent="0.35">
      <c r="A316" s="4">
        <v>212</v>
      </c>
      <c r="B316" s="4">
        <v>40</v>
      </c>
    </row>
    <row r="317" spans="1:2" x14ac:dyDescent="0.35">
      <c r="A317" s="4">
        <v>293</v>
      </c>
      <c r="B317" s="4">
        <v>61</v>
      </c>
    </row>
    <row r="318" spans="1:2" x14ac:dyDescent="0.35">
      <c r="A318" s="4">
        <v>238</v>
      </c>
      <c r="B318" s="4">
        <v>47</v>
      </c>
    </row>
    <row r="319" spans="1:2" x14ac:dyDescent="0.35">
      <c r="A319" s="4">
        <v>167</v>
      </c>
      <c r="B319" s="4">
        <v>29</v>
      </c>
    </row>
    <row r="320" spans="1:2" x14ac:dyDescent="0.35">
      <c r="A320" s="4">
        <v>333</v>
      </c>
      <c r="B320" s="4">
        <v>71</v>
      </c>
    </row>
    <row r="321" spans="1:2" x14ac:dyDescent="0.35">
      <c r="A321" s="4">
        <v>254</v>
      </c>
      <c r="B321" s="4">
        <v>51</v>
      </c>
    </row>
    <row r="322" spans="1:2" x14ac:dyDescent="0.35">
      <c r="A322" s="4">
        <v>304</v>
      </c>
      <c r="B322" s="4">
        <v>63</v>
      </c>
    </row>
    <row r="323" spans="1:2" x14ac:dyDescent="0.35">
      <c r="A323" s="4">
        <v>308</v>
      </c>
      <c r="B323" s="4">
        <v>65</v>
      </c>
    </row>
    <row r="324" spans="1:2" x14ac:dyDescent="0.35">
      <c r="A324" s="4">
        <v>217</v>
      </c>
      <c r="B324" s="4">
        <v>42</v>
      </c>
    </row>
    <row r="325" spans="1:2" x14ac:dyDescent="0.35">
      <c r="A325" s="4">
        <v>298</v>
      </c>
      <c r="B325" s="4">
        <v>62</v>
      </c>
    </row>
    <row r="326" spans="1:2" x14ac:dyDescent="0.35">
      <c r="A326" s="4">
        <v>233</v>
      </c>
      <c r="B326" s="4">
        <v>46</v>
      </c>
    </row>
    <row r="327" spans="1:2" x14ac:dyDescent="0.35">
      <c r="A327" s="4">
        <v>306</v>
      </c>
      <c r="B327" s="4">
        <v>64</v>
      </c>
    </row>
    <row r="328" spans="1:2" x14ac:dyDescent="0.35">
      <c r="A328" s="4">
        <v>258</v>
      </c>
      <c r="B328" s="4">
        <v>52</v>
      </c>
    </row>
    <row r="329" spans="1:2" x14ac:dyDescent="0.35">
      <c r="A329" s="4">
        <v>219</v>
      </c>
      <c r="B329" s="4">
        <v>42</v>
      </c>
    </row>
    <row r="330" spans="1:2" x14ac:dyDescent="0.35">
      <c r="A330" s="4">
        <v>245</v>
      </c>
      <c r="B330" s="4">
        <v>49</v>
      </c>
    </row>
    <row r="331" spans="1:2" x14ac:dyDescent="0.35">
      <c r="A331" s="4">
        <v>273</v>
      </c>
      <c r="B331" s="4">
        <v>56</v>
      </c>
    </row>
    <row r="332" spans="1:2" x14ac:dyDescent="0.35">
      <c r="A332" s="4">
        <v>214</v>
      </c>
      <c r="B332" s="4">
        <v>41</v>
      </c>
    </row>
    <row r="333" spans="1:2" x14ac:dyDescent="0.35">
      <c r="A333" s="4">
        <v>192</v>
      </c>
      <c r="B333" s="4">
        <v>36</v>
      </c>
    </row>
    <row r="334" spans="1:2" x14ac:dyDescent="0.35">
      <c r="A334" s="4">
        <v>303</v>
      </c>
      <c r="B334" s="4">
        <v>63</v>
      </c>
    </row>
    <row r="335" spans="1:2" x14ac:dyDescent="0.35">
      <c r="A335" s="4">
        <v>220</v>
      </c>
      <c r="B335" s="4">
        <v>43</v>
      </c>
    </row>
    <row r="336" spans="1:2" x14ac:dyDescent="0.35">
      <c r="A336" s="4">
        <v>224</v>
      </c>
      <c r="B336" s="4">
        <v>43</v>
      </c>
    </row>
    <row r="337" spans="1:2" x14ac:dyDescent="0.35">
      <c r="A337" s="4">
        <v>230</v>
      </c>
      <c r="B337" s="4">
        <v>45</v>
      </c>
    </row>
    <row r="338" spans="1:2" x14ac:dyDescent="0.35">
      <c r="A338" s="4">
        <v>296</v>
      </c>
      <c r="B338" s="4">
        <v>62</v>
      </c>
    </row>
    <row r="339" spans="1:2" x14ac:dyDescent="0.35">
      <c r="A339" s="4">
        <v>206</v>
      </c>
      <c r="B339" s="4">
        <v>39</v>
      </c>
    </row>
    <row r="340" spans="1:2" x14ac:dyDescent="0.35">
      <c r="A340" s="4">
        <v>260</v>
      </c>
      <c r="B340" s="4">
        <v>52</v>
      </c>
    </row>
    <row r="341" spans="1:2" x14ac:dyDescent="0.35">
      <c r="A341" s="4">
        <v>257</v>
      </c>
      <c r="B341" s="4">
        <v>52</v>
      </c>
    </row>
    <row r="342" spans="1:2" x14ac:dyDescent="0.35">
      <c r="A342" s="4">
        <v>291</v>
      </c>
      <c r="B342" s="4">
        <v>60</v>
      </c>
    </row>
    <row r="343" spans="1:2" x14ac:dyDescent="0.35">
      <c r="A343" s="4">
        <v>219</v>
      </c>
      <c r="B343" s="4">
        <v>42</v>
      </c>
    </row>
    <row r="344" spans="1:2" x14ac:dyDescent="0.35">
      <c r="A344" s="4">
        <v>266</v>
      </c>
      <c r="B344" s="4">
        <v>54</v>
      </c>
    </row>
    <row r="345" spans="1:2" x14ac:dyDescent="0.35">
      <c r="A345" s="4">
        <v>258</v>
      </c>
      <c r="B345" s="4">
        <v>52</v>
      </c>
    </row>
    <row r="346" spans="1:2" x14ac:dyDescent="0.35">
      <c r="A346" s="4">
        <v>292</v>
      </c>
      <c r="B346" s="4">
        <v>60</v>
      </c>
    </row>
    <row r="347" spans="1:2" x14ac:dyDescent="0.35">
      <c r="A347" s="4">
        <v>222</v>
      </c>
      <c r="B347" s="4">
        <v>43</v>
      </c>
    </row>
    <row r="348" spans="1:2" x14ac:dyDescent="0.35">
      <c r="A348" s="4">
        <v>184</v>
      </c>
      <c r="B348" s="4">
        <v>34</v>
      </c>
    </row>
    <row r="349" spans="1:2" x14ac:dyDescent="0.35">
      <c r="A349" s="4">
        <v>230</v>
      </c>
      <c r="B349" s="4">
        <v>45</v>
      </c>
    </row>
    <row r="350" spans="1:2" x14ac:dyDescent="0.35">
      <c r="A350" s="4">
        <v>202</v>
      </c>
      <c r="B350" s="4">
        <v>38</v>
      </c>
    </row>
    <row r="351" spans="1:2" x14ac:dyDescent="0.35">
      <c r="A351" s="4">
        <v>266</v>
      </c>
      <c r="B351" s="4">
        <v>54</v>
      </c>
    </row>
    <row r="352" spans="1:2" x14ac:dyDescent="0.35">
      <c r="A352" s="4">
        <v>255</v>
      </c>
      <c r="B352" s="4">
        <v>51</v>
      </c>
    </row>
    <row r="353" spans="1:2" x14ac:dyDescent="0.35">
      <c r="A353" s="4">
        <v>252</v>
      </c>
      <c r="B353" s="4">
        <v>51</v>
      </c>
    </row>
    <row r="354" spans="1:2" x14ac:dyDescent="0.35">
      <c r="A354" s="4">
        <v>249</v>
      </c>
      <c r="B354" s="4">
        <v>50</v>
      </c>
    </row>
    <row r="355" spans="1:2" x14ac:dyDescent="0.35">
      <c r="A355" s="4">
        <v>301</v>
      </c>
      <c r="B355" s="4">
        <v>63</v>
      </c>
    </row>
    <row r="356" spans="1:2" x14ac:dyDescent="0.35">
      <c r="A356" s="4">
        <v>232</v>
      </c>
      <c r="B356" s="4">
        <v>46</v>
      </c>
    </row>
    <row r="357" spans="1:2" x14ac:dyDescent="0.35">
      <c r="A357" s="4">
        <v>282</v>
      </c>
      <c r="B357" s="4">
        <v>58</v>
      </c>
    </row>
    <row r="358" spans="1:2" x14ac:dyDescent="0.35">
      <c r="A358" s="4">
        <v>262</v>
      </c>
      <c r="B358" s="4">
        <v>53</v>
      </c>
    </row>
    <row r="359" spans="1:2" x14ac:dyDescent="0.35">
      <c r="A359" s="4">
        <v>259</v>
      </c>
      <c r="B359" s="4">
        <v>52</v>
      </c>
    </row>
    <row r="360" spans="1:2" x14ac:dyDescent="0.35">
      <c r="A360" s="4">
        <v>248</v>
      </c>
      <c r="B360" s="4">
        <v>49</v>
      </c>
    </row>
    <row r="361" spans="1:2" x14ac:dyDescent="0.35">
      <c r="A361" s="4">
        <v>243</v>
      </c>
      <c r="B361" s="4">
        <v>48</v>
      </c>
    </row>
    <row r="362" spans="1:2" x14ac:dyDescent="0.35">
      <c r="A362" s="4">
        <v>210</v>
      </c>
      <c r="B362" s="4">
        <v>40</v>
      </c>
    </row>
    <row r="363" spans="1:2" x14ac:dyDescent="0.35">
      <c r="A363" s="4">
        <v>237</v>
      </c>
      <c r="B363" s="4">
        <v>47</v>
      </c>
    </row>
    <row r="364" spans="1:2" x14ac:dyDescent="0.35">
      <c r="A364" s="4">
        <v>261</v>
      </c>
      <c r="B364" s="4">
        <v>53</v>
      </c>
    </row>
    <row r="365" spans="1:2" x14ac:dyDescent="0.35">
      <c r="A365" s="4">
        <v>246</v>
      </c>
      <c r="B365" s="4">
        <v>49</v>
      </c>
    </row>
    <row r="366" spans="1:2" x14ac:dyDescent="0.35">
      <c r="A366" s="4">
        <v>193</v>
      </c>
      <c r="B366" s="4">
        <v>36</v>
      </c>
    </row>
    <row r="367" spans="1:2" x14ac:dyDescent="0.35">
      <c r="A367" s="4">
        <v>277</v>
      </c>
      <c r="B367" s="4">
        <v>57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showGridLines="0" zoomScaleNormal="100" workbookViewId="0">
      <selection activeCell="H13" sqref="H13"/>
    </sheetView>
  </sheetViews>
  <sheetFormatPr baseColWidth="10" defaultRowHeight="14.5" x14ac:dyDescent="0.35"/>
  <cols>
    <col min="1" max="1" width="20.36328125" style="1" customWidth="1"/>
    <col min="2" max="2" width="21" style="1" customWidth="1"/>
    <col min="4" max="4" width="19.7265625" customWidth="1"/>
    <col min="5" max="5" width="21.6328125" customWidth="1"/>
    <col min="6" max="6" width="21.81640625" customWidth="1"/>
  </cols>
  <sheetData>
    <row r="1" spans="1:6" x14ac:dyDescent="0.35">
      <c r="A1" s="14" t="s">
        <v>0</v>
      </c>
      <c r="B1" s="14" t="s">
        <v>2</v>
      </c>
      <c r="D1" s="9"/>
      <c r="E1" s="9" t="s">
        <v>0</v>
      </c>
      <c r="F1" s="9" t="s">
        <v>2</v>
      </c>
    </row>
    <row r="2" spans="1:6" x14ac:dyDescent="0.35">
      <c r="A2" s="4">
        <v>50</v>
      </c>
      <c r="B2" s="1">
        <v>81</v>
      </c>
      <c r="D2" s="7" t="s">
        <v>0</v>
      </c>
      <c r="E2" s="7">
        <v>1</v>
      </c>
      <c r="F2" s="7"/>
    </row>
    <row r="3" spans="1:6" ht="15" thickBot="1" x14ac:dyDescent="0.4">
      <c r="A3" s="4">
        <v>69</v>
      </c>
      <c r="B3" s="1">
        <v>63</v>
      </c>
      <c r="D3" s="8" t="s">
        <v>2</v>
      </c>
      <c r="E3" s="8">
        <v>-0.9264073080318721</v>
      </c>
      <c r="F3" s="8">
        <v>1</v>
      </c>
    </row>
    <row r="4" spans="1:6" x14ac:dyDescent="0.35">
      <c r="A4" s="4">
        <v>60</v>
      </c>
      <c r="B4" s="1">
        <v>72</v>
      </c>
    </row>
    <row r="5" spans="1:6" x14ac:dyDescent="0.35">
      <c r="A5" s="4">
        <v>52</v>
      </c>
      <c r="B5" s="1">
        <v>78</v>
      </c>
    </row>
    <row r="6" spans="1:6" x14ac:dyDescent="0.35">
      <c r="A6" s="4">
        <v>69</v>
      </c>
      <c r="B6" s="1">
        <v>83</v>
      </c>
    </row>
    <row r="7" spans="1:6" x14ac:dyDescent="0.35">
      <c r="A7" s="4">
        <v>54</v>
      </c>
      <c r="B7" s="1">
        <v>81</v>
      </c>
    </row>
    <row r="8" spans="1:6" x14ac:dyDescent="0.35">
      <c r="A8" s="4">
        <v>48</v>
      </c>
      <c r="B8" s="1">
        <v>80</v>
      </c>
    </row>
    <row r="9" spans="1:6" x14ac:dyDescent="0.35">
      <c r="A9" s="4">
        <v>63</v>
      </c>
      <c r="B9" s="1">
        <v>86</v>
      </c>
    </row>
    <row r="10" spans="1:6" x14ac:dyDescent="0.35">
      <c r="A10" s="4">
        <v>43</v>
      </c>
      <c r="B10" s="1">
        <v>85</v>
      </c>
    </row>
    <row r="11" spans="1:6" x14ac:dyDescent="0.35">
      <c r="A11" s="4">
        <v>52</v>
      </c>
      <c r="B11" s="1">
        <v>87</v>
      </c>
    </row>
    <row r="12" spans="1:6" x14ac:dyDescent="0.35">
      <c r="A12" s="4">
        <v>36</v>
      </c>
      <c r="B12" s="1">
        <v>90</v>
      </c>
    </row>
    <row r="13" spans="1:6" x14ac:dyDescent="0.35">
      <c r="A13" s="4">
        <v>66</v>
      </c>
      <c r="B13" s="1">
        <v>76</v>
      </c>
    </row>
    <row r="14" spans="1:6" x14ac:dyDescent="0.35">
      <c r="A14" s="4">
        <v>46</v>
      </c>
      <c r="B14" s="1">
        <v>86</v>
      </c>
    </row>
    <row r="15" spans="1:6" x14ac:dyDescent="0.35">
      <c r="A15" s="4">
        <v>19</v>
      </c>
      <c r="B15" s="1">
        <v>92</v>
      </c>
    </row>
    <row r="16" spans="1:6" x14ac:dyDescent="0.35">
      <c r="A16" s="4">
        <v>81</v>
      </c>
      <c r="B16" s="1">
        <v>68</v>
      </c>
    </row>
    <row r="17" spans="1:9" x14ac:dyDescent="0.35">
      <c r="A17" s="4">
        <v>52</v>
      </c>
      <c r="B17" s="1">
        <v>77</v>
      </c>
    </row>
    <row r="18" spans="1:9" x14ac:dyDescent="0.35">
      <c r="A18" s="4">
        <v>70</v>
      </c>
      <c r="B18" s="1">
        <v>82</v>
      </c>
    </row>
    <row r="19" spans="1:9" x14ac:dyDescent="0.35">
      <c r="A19" s="4">
        <v>72</v>
      </c>
      <c r="B19" s="1">
        <v>64</v>
      </c>
    </row>
    <row r="20" spans="1:9" x14ac:dyDescent="0.35">
      <c r="A20" s="4">
        <v>38</v>
      </c>
      <c r="B20" s="1">
        <v>87</v>
      </c>
    </row>
    <row r="21" spans="1:9" x14ac:dyDescent="0.35">
      <c r="A21" s="4">
        <v>68</v>
      </c>
      <c r="B21" s="1">
        <v>65</v>
      </c>
    </row>
    <row r="22" spans="1:9" x14ac:dyDescent="0.35">
      <c r="A22" s="4">
        <v>44</v>
      </c>
      <c r="B22" s="1">
        <v>89</v>
      </c>
    </row>
    <row r="23" spans="1:9" x14ac:dyDescent="0.35">
      <c r="A23" s="4">
        <v>71</v>
      </c>
      <c r="B23" s="1">
        <v>71</v>
      </c>
    </row>
    <row r="24" spans="1:9" x14ac:dyDescent="0.35">
      <c r="A24" s="4">
        <v>53</v>
      </c>
      <c r="B24" s="1">
        <v>75</v>
      </c>
      <c r="D24" s="25" t="s">
        <v>42</v>
      </c>
      <c r="E24" s="1"/>
    </row>
    <row r="25" spans="1:9" x14ac:dyDescent="0.35">
      <c r="A25" s="4">
        <v>38</v>
      </c>
      <c r="B25" s="1">
        <v>81</v>
      </c>
      <c r="D25" s="1" t="s">
        <v>43</v>
      </c>
      <c r="E25" s="1">
        <f>E3*SQRT(COUNTA(B2:B367)-2)/SQRT(1-E3^2)</f>
        <v>-46.941964527401367</v>
      </c>
    </row>
    <row r="26" spans="1:9" x14ac:dyDescent="0.35">
      <c r="A26" s="4">
        <v>48</v>
      </c>
      <c r="B26" s="1">
        <v>84</v>
      </c>
      <c r="D26" s="26" t="s">
        <v>41</v>
      </c>
      <c r="E26" s="26"/>
      <c r="F26" s="26"/>
      <c r="G26" s="26"/>
      <c r="H26" s="26"/>
      <c r="I26" s="26"/>
    </row>
    <row r="27" spans="1:9" x14ac:dyDescent="0.35">
      <c r="A27" s="4">
        <v>59</v>
      </c>
      <c r="B27" s="1">
        <v>65</v>
      </c>
      <c r="D27" s="26">
        <f>_xlfn.T.DIST.2T(ABS(E25),COUNTA(B2:B367)-2)</f>
        <v>1.7464819961344954E-156</v>
      </c>
      <c r="E27" s="26"/>
      <c r="F27" s="26"/>
      <c r="G27" s="26"/>
      <c r="H27" s="26"/>
      <c r="I27" s="26"/>
    </row>
    <row r="28" spans="1:9" x14ac:dyDescent="0.35">
      <c r="A28" s="4">
        <v>36</v>
      </c>
      <c r="B28" s="1">
        <v>94</v>
      </c>
    </row>
    <row r="29" spans="1:9" x14ac:dyDescent="0.35">
      <c r="A29" s="4">
        <v>28</v>
      </c>
      <c r="B29" s="1">
        <v>86</v>
      </c>
    </row>
    <row r="30" spans="1:9" x14ac:dyDescent="0.35">
      <c r="A30" s="4">
        <v>70</v>
      </c>
      <c r="B30" s="1">
        <v>62</v>
      </c>
    </row>
    <row r="31" spans="1:9" x14ac:dyDescent="0.35">
      <c r="A31" s="4">
        <v>39</v>
      </c>
      <c r="B31" s="1">
        <v>82</v>
      </c>
    </row>
    <row r="32" spans="1:9" x14ac:dyDescent="0.35">
      <c r="A32" s="4">
        <v>40</v>
      </c>
      <c r="B32" s="1">
        <v>85</v>
      </c>
    </row>
    <row r="33" spans="1:2" x14ac:dyDescent="0.35">
      <c r="A33" s="4">
        <v>42</v>
      </c>
      <c r="B33" s="1">
        <v>84</v>
      </c>
    </row>
    <row r="34" spans="1:2" x14ac:dyDescent="0.35">
      <c r="A34" s="4">
        <v>67</v>
      </c>
      <c r="B34" s="1">
        <v>74</v>
      </c>
    </row>
    <row r="35" spans="1:2" x14ac:dyDescent="0.35">
      <c r="A35" s="4">
        <v>34</v>
      </c>
      <c r="B35" s="1">
        <v>84</v>
      </c>
    </row>
    <row r="36" spans="1:2" x14ac:dyDescent="0.35">
      <c r="A36" s="4">
        <v>54</v>
      </c>
      <c r="B36" s="1">
        <v>78</v>
      </c>
    </row>
    <row r="37" spans="1:2" x14ac:dyDescent="0.35">
      <c r="A37" s="4">
        <v>53</v>
      </c>
      <c r="B37" s="1">
        <v>70</v>
      </c>
    </row>
    <row r="38" spans="1:2" x14ac:dyDescent="0.35">
      <c r="A38" s="4">
        <v>65</v>
      </c>
      <c r="B38" s="1">
        <v>73</v>
      </c>
    </row>
    <row r="39" spans="1:2" x14ac:dyDescent="0.35">
      <c r="A39" s="4">
        <v>38</v>
      </c>
      <c r="B39" s="1">
        <v>82</v>
      </c>
    </row>
    <row r="40" spans="1:2" x14ac:dyDescent="0.35">
      <c r="A40" s="4">
        <v>56</v>
      </c>
      <c r="B40" s="1">
        <v>74</v>
      </c>
    </row>
    <row r="41" spans="1:2" x14ac:dyDescent="0.35">
      <c r="A41" s="4">
        <v>53</v>
      </c>
      <c r="B41" s="1">
        <v>75</v>
      </c>
    </row>
    <row r="42" spans="1:2" x14ac:dyDescent="0.35">
      <c r="A42" s="4">
        <v>66</v>
      </c>
      <c r="B42" s="1">
        <v>66</v>
      </c>
    </row>
    <row r="43" spans="1:2" x14ac:dyDescent="0.35">
      <c r="A43" s="4">
        <v>40</v>
      </c>
      <c r="B43" s="1">
        <v>89</v>
      </c>
    </row>
    <row r="44" spans="1:2" x14ac:dyDescent="0.35">
      <c r="A44" s="4">
        <v>25</v>
      </c>
      <c r="B44" s="1">
        <v>88</v>
      </c>
    </row>
    <row r="45" spans="1:2" x14ac:dyDescent="0.35">
      <c r="A45" s="4">
        <v>42</v>
      </c>
      <c r="B45" s="1">
        <v>82</v>
      </c>
    </row>
    <row r="46" spans="1:2" x14ac:dyDescent="0.35">
      <c r="A46" s="4">
        <v>32</v>
      </c>
      <c r="B46" s="1">
        <v>92</v>
      </c>
    </row>
    <row r="47" spans="1:2" x14ac:dyDescent="0.35">
      <c r="A47" s="4">
        <v>56</v>
      </c>
      <c r="B47" s="1">
        <v>90</v>
      </c>
    </row>
    <row r="48" spans="1:2" x14ac:dyDescent="0.35">
      <c r="A48" s="4">
        <v>52</v>
      </c>
      <c r="B48" s="1">
        <v>76</v>
      </c>
    </row>
    <row r="49" spans="1:2" x14ac:dyDescent="0.35">
      <c r="A49" s="4">
        <v>51</v>
      </c>
      <c r="B49" s="1">
        <v>76</v>
      </c>
    </row>
    <row r="50" spans="1:2" x14ac:dyDescent="0.35">
      <c r="A50" s="4">
        <v>50</v>
      </c>
      <c r="B50" s="1">
        <v>77</v>
      </c>
    </row>
    <row r="51" spans="1:2" x14ac:dyDescent="0.35">
      <c r="A51" s="4">
        <v>69</v>
      </c>
      <c r="B51" s="1">
        <v>74</v>
      </c>
    </row>
    <row r="52" spans="1:2" x14ac:dyDescent="0.35">
      <c r="A52" s="4">
        <v>43</v>
      </c>
      <c r="B52" s="1">
        <v>81</v>
      </c>
    </row>
    <row r="53" spans="1:2" x14ac:dyDescent="0.35">
      <c r="A53" s="4">
        <v>62</v>
      </c>
      <c r="B53" s="1">
        <v>73</v>
      </c>
    </row>
    <row r="54" spans="1:2" x14ac:dyDescent="0.35">
      <c r="A54" s="4">
        <v>55</v>
      </c>
      <c r="B54" s="1">
        <v>87</v>
      </c>
    </row>
    <row r="55" spans="1:2" x14ac:dyDescent="0.35">
      <c r="A55" s="4">
        <v>53</v>
      </c>
      <c r="B55" s="1">
        <v>78</v>
      </c>
    </row>
    <row r="56" spans="1:2" x14ac:dyDescent="0.35">
      <c r="A56" s="4">
        <v>49</v>
      </c>
      <c r="B56" s="1">
        <v>76</v>
      </c>
    </row>
    <row r="57" spans="1:2" x14ac:dyDescent="0.35">
      <c r="A57" s="4">
        <v>47</v>
      </c>
      <c r="B57" s="1">
        <v>80</v>
      </c>
    </row>
    <row r="58" spans="1:2" x14ac:dyDescent="0.35">
      <c r="A58" s="4">
        <v>35</v>
      </c>
      <c r="B58" s="1">
        <v>89</v>
      </c>
    </row>
    <row r="59" spans="1:2" x14ac:dyDescent="0.35">
      <c r="A59" s="4">
        <v>45</v>
      </c>
      <c r="B59" s="1">
        <v>88</v>
      </c>
    </row>
    <row r="60" spans="1:2" x14ac:dyDescent="0.35">
      <c r="A60" s="4">
        <v>54</v>
      </c>
      <c r="B60" s="1">
        <v>78</v>
      </c>
    </row>
    <row r="61" spans="1:2" x14ac:dyDescent="0.35">
      <c r="A61" s="4">
        <v>48</v>
      </c>
      <c r="B61" s="1">
        <v>81</v>
      </c>
    </row>
    <row r="62" spans="1:2" x14ac:dyDescent="0.35">
      <c r="A62" s="4">
        <v>29</v>
      </c>
      <c r="B62" s="1">
        <v>94</v>
      </c>
    </row>
    <row r="63" spans="1:2" x14ac:dyDescent="0.35">
      <c r="A63" s="4">
        <v>60</v>
      </c>
      <c r="B63" s="1">
        <v>72</v>
      </c>
    </row>
    <row r="64" spans="1:2" x14ac:dyDescent="0.35">
      <c r="A64" s="4">
        <v>51</v>
      </c>
      <c r="B64" s="1">
        <v>78</v>
      </c>
    </row>
    <row r="65" spans="1:2" x14ac:dyDescent="0.35">
      <c r="A65" s="4">
        <v>29</v>
      </c>
      <c r="B65" s="1">
        <v>86</v>
      </c>
    </row>
    <row r="66" spans="1:2" x14ac:dyDescent="0.35">
      <c r="A66" s="4">
        <v>44</v>
      </c>
      <c r="B66" s="1">
        <v>79</v>
      </c>
    </row>
    <row r="67" spans="1:2" x14ac:dyDescent="0.35">
      <c r="A67" s="4">
        <v>53</v>
      </c>
      <c r="B67" s="1">
        <v>72</v>
      </c>
    </row>
    <row r="68" spans="1:2" x14ac:dyDescent="0.35">
      <c r="A68" s="4">
        <v>63</v>
      </c>
      <c r="B68" s="1">
        <v>70</v>
      </c>
    </row>
    <row r="69" spans="1:2" x14ac:dyDescent="0.35">
      <c r="A69" s="4">
        <v>58</v>
      </c>
      <c r="B69" s="1">
        <v>71</v>
      </c>
    </row>
    <row r="70" spans="1:2" x14ac:dyDescent="0.35">
      <c r="A70" s="4">
        <v>11</v>
      </c>
      <c r="B70" s="1">
        <v>97</v>
      </c>
    </row>
    <row r="71" spans="1:2" x14ac:dyDescent="0.35">
      <c r="A71" s="4">
        <v>55</v>
      </c>
      <c r="B71" s="1">
        <v>81</v>
      </c>
    </row>
    <row r="72" spans="1:2" x14ac:dyDescent="0.35">
      <c r="A72" s="4">
        <v>40</v>
      </c>
      <c r="B72" s="1">
        <v>82</v>
      </c>
    </row>
    <row r="73" spans="1:2" x14ac:dyDescent="0.35">
      <c r="A73" s="4">
        <v>25</v>
      </c>
      <c r="B73" s="1">
        <v>91</v>
      </c>
    </row>
    <row r="74" spans="1:2" x14ac:dyDescent="0.35">
      <c r="A74" s="4">
        <v>64</v>
      </c>
      <c r="B74" s="1">
        <v>71</v>
      </c>
    </row>
    <row r="75" spans="1:2" x14ac:dyDescent="0.35">
      <c r="A75" s="4">
        <v>69</v>
      </c>
      <c r="B75" s="1">
        <v>73</v>
      </c>
    </row>
    <row r="76" spans="1:2" x14ac:dyDescent="0.35">
      <c r="A76" s="4">
        <v>20</v>
      </c>
      <c r="B76" s="1">
        <v>93</v>
      </c>
    </row>
    <row r="77" spans="1:2" x14ac:dyDescent="0.35">
      <c r="A77" s="4">
        <v>48</v>
      </c>
      <c r="B77" s="1">
        <v>83</v>
      </c>
    </row>
    <row r="78" spans="1:2" x14ac:dyDescent="0.35">
      <c r="A78" s="4">
        <v>64</v>
      </c>
      <c r="B78" s="1">
        <v>74</v>
      </c>
    </row>
    <row r="79" spans="1:2" x14ac:dyDescent="0.35">
      <c r="A79" s="4">
        <v>27</v>
      </c>
      <c r="B79" s="1">
        <v>91</v>
      </c>
    </row>
    <row r="80" spans="1:2" x14ac:dyDescent="0.35">
      <c r="A80" s="4">
        <v>54</v>
      </c>
      <c r="B80" s="1">
        <v>77</v>
      </c>
    </row>
    <row r="81" spans="1:2" x14ac:dyDescent="0.35">
      <c r="A81" s="4">
        <v>56</v>
      </c>
      <c r="B81" s="1">
        <v>69</v>
      </c>
    </row>
    <row r="82" spans="1:2" x14ac:dyDescent="0.35">
      <c r="A82" s="4">
        <v>57</v>
      </c>
      <c r="B82" s="1">
        <v>78</v>
      </c>
    </row>
    <row r="83" spans="1:2" x14ac:dyDescent="0.35">
      <c r="A83" s="4">
        <v>57</v>
      </c>
      <c r="B83" s="1">
        <v>71</v>
      </c>
    </row>
    <row r="84" spans="1:2" x14ac:dyDescent="0.35">
      <c r="A84" s="4">
        <v>32</v>
      </c>
      <c r="B84" s="1">
        <v>92</v>
      </c>
    </row>
    <row r="85" spans="1:2" x14ac:dyDescent="0.35">
      <c r="A85" s="4">
        <v>50</v>
      </c>
      <c r="B85" s="1">
        <v>85</v>
      </c>
    </row>
    <row r="86" spans="1:2" x14ac:dyDescent="0.35">
      <c r="A86" s="4">
        <v>34</v>
      </c>
      <c r="B86" s="1">
        <v>83</v>
      </c>
    </row>
    <row r="87" spans="1:2" x14ac:dyDescent="0.35">
      <c r="A87" s="4">
        <v>54</v>
      </c>
      <c r="B87" s="1">
        <v>79</v>
      </c>
    </row>
    <row r="88" spans="1:2" x14ac:dyDescent="0.35">
      <c r="A88" s="4">
        <v>38</v>
      </c>
      <c r="B88" s="1">
        <v>89</v>
      </c>
    </row>
    <row r="89" spans="1:2" x14ac:dyDescent="0.35">
      <c r="A89" s="4">
        <v>53</v>
      </c>
      <c r="B89" s="1">
        <v>87</v>
      </c>
    </row>
    <row r="90" spans="1:2" x14ac:dyDescent="0.35">
      <c r="A90" s="4">
        <v>60</v>
      </c>
      <c r="B90" s="1">
        <v>78</v>
      </c>
    </row>
    <row r="91" spans="1:2" x14ac:dyDescent="0.35">
      <c r="A91" s="4">
        <v>42</v>
      </c>
      <c r="B91" s="1">
        <v>84</v>
      </c>
    </row>
    <row r="92" spans="1:2" x14ac:dyDescent="0.35">
      <c r="A92" s="4">
        <v>46</v>
      </c>
      <c r="B92" s="1">
        <v>79</v>
      </c>
    </row>
    <row r="93" spans="1:2" x14ac:dyDescent="0.35">
      <c r="A93" s="4">
        <v>43</v>
      </c>
      <c r="B93" s="1">
        <v>84</v>
      </c>
    </row>
    <row r="94" spans="1:2" x14ac:dyDescent="0.35">
      <c r="A94" s="4">
        <v>100</v>
      </c>
      <c r="B94" s="1">
        <v>53</v>
      </c>
    </row>
    <row r="95" spans="1:2" x14ac:dyDescent="0.35">
      <c r="A95" s="4">
        <v>125</v>
      </c>
      <c r="B95" s="1">
        <v>52</v>
      </c>
    </row>
    <row r="96" spans="1:2" x14ac:dyDescent="0.35">
      <c r="A96" s="4">
        <v>113</v>
      </c>
      <c r="B96" s="1">
        <v>53</v>
      </c>
    </row>
    <row r="97" spans="1:2" x14ac:dyDescent="0.35">
      <c r="A97" s="4">
        <v>102</v>
      </c>
      <c r="B97" s="1">
        <v>78</v>
      </c>
    </row>
    <row r="98" spans="1:2" x14ac:dyDescent="0.35">
      <c r="A98" s="4">
        <v>126</v>
      </c>
      <c r="B98" s="1">
        <v>47</v>
      </c>
    </row>
    <row r="99" spans="1:2" x14ac:dyDescent="0.35">
      <c r="A99" s="4">
        <v>105</v>
      </c>
      <c r="B99" s="1">
        <v>51</v>
      </c>
    </row>
    <row r="100" spans="1:2" x14ac:dyDescent="0.35">
      <c r="A100" s="4">
        <v>97</v>
      </c>
      <c r="B100" s="1">
        <v>78</v>
      </c>
    </row>
    <row r="101" spans="1:2" x14ac:dyDescent="0.35">
      <c r="A101" s="4">
        <v>117</v>
      </c>
      <c r="B101" s="1">
        <v>51</v>
      </c>
    </row>
    <row r="102" spans="1:2" x14ac:dyDescent="0.35">
      <c r="A102" s="4">
        <v>91</v>
      </c>
      <c r="B102" s="1">
        <v>51</v>
      </c>
    </row>
    <row r="103" spans="1:2" x14ac:dyDescent="0.35">
      <c r="A103" s="4">
        <v>103</v>
      </c>
      <c r="B103" s="1">
        <v>64</v>
      </c>
    </row>
    <row r="104" spans="1:2" x14ac:dyDescent="0.35">
      <c r="A104" s="4">
        <v>81</v>
      </c>
      <c r="B104" s="1">
        <v>61</v>
      </c>
    </row>
    <row r="105" spans="1:2" x14ac:dyDescent="0.35">
      <c r="A105" s="4">
        <v>122</v>
      </c>
      <c r="B105" s="1">
        <v>78</v>
      </c>
    </row>
    <row r="106" spans="1:2" x14ac:dyDescent="0.35">
      <c r="A106" s="4">
        <v>94</v>
      </c>
      <c r="B106" s="1">
        <v>57</v>
      </c>
    </row>
    <row r="107" spans="1:2" x14ac:dyDescent="0.35">
      <c r="A107" s="4">
        <v>58</v>
      </c>
      <c r="B107" s="1">
        <v>77</v>
      </c>
    </row>
    <row r="108" spans="1:2" x14ac:dyDescent="0.35">
      <c r="A108" s="4">
        <v>142</v>
      </c>
      <c r="B108" s="1">
        <v>57</v>
      </c>
    </row>
    <row r="109" spans="1:2" x14ac:dyDescent="0.35">
      <c r="A109" s="4">
        <v>102</v>
      </c>
      <c r="B109" s="1">
        <v>69</v>
      </c>
    </row>
    <row r="110" spans="1:2" x14ac:dyDescent="0.35">
      <c r="A110" s="4">
        <v>127</v>
      </c>
      <c r="B110" s="1">
        <v>45</v>
      </c>
    </row>
    <row r="111" spans="1:2" x14ac:dyDescent="0.35">
      <c r="A111" s="4">
        <v>129</v>
      </c>
      <c r="B111" s="1">
        <v>64</v>
      </c>
    </row>
    <row r="112" spans="1:2" x14ac:dyDescent="0.35">
      <c r="A112" s="4">
        <v>83</v>
      </c>
      <c r="B112" s="1">
        <v>78</v>
      </c>
    </row>
    <row r="113" spans="1:2" x14ac:dyDescent="0.35">
      <c r="A113" s="4">
        <v>124</v>
      </c>
      <c r="B113" s="1">
        <v>57</v>
      </c>
    </row>
    <row r="114" spans="1:2" x14ac:dyDescent="0.35">
      <c r="A114" s="4">
        <v>92</v>
      </c>
      <c r="B114" s="1">
        <v>72</v>
      </c>
    </row>
    <row r="115" spans="1:2" x14ac:dyDescent="0.35">
      <c r="A115" s="4">
        <v>128</v>
      </c>
      <c r="B115" s="1">
        <v>45</v>
      </c>
    </row>
    <row r="116" spans="1:2" x14ac:dyDescent="0.35">
      <c r="A116" s="4">
        <v>104</v>
      </c>
      <c r="B116" s="1">
        <v>59</v>
      </c>
    </row>
    <row r="117" spans="1:2" x14ac:dyDescent="0.35">
      <c r="A117" s="4">
        <v>84</v>
      </c>
      <c r="B117" s="1">
        <v>58</v>
      </c>
    </row>
    <row r="118" spans="1:2" x14ac:dyDescent="0.35">
      <c r="A118" s="4">
        <v>98</v>
      </c>
      <c r="B118" s="1">
        <v>53</v>
      </c>
    </row>
    <row r="119" spans="1:2" x14ac:dyDescent="0.35">
      <c r="A119" s="4">
        <v>111</v>
      </c>
      <c r="B119" s="1">
        <v>52</v>
      </c>
    </row>
    <row r="120" spans="1:2" x14ac:dyDescent="0.35">
      <c r="A120" s="4">
        <v>82</v>
      </c>
      <c r="B120" s="1">
        <v>64</v>
      </c>
    </row>
    <row r="121" spans="1:2" x14ac:dyDescent="0.35">
      <c r="A121" s="4">
        <v>71</v>
      </c>
      <c r="B121" s="1">
        <v>68</v>
      </c>
    </row>
    <row r="122" spans="1:2" x14ac:dyDescent="0.35">
      <c r="A122" s="4">
        <v>126</v>
      </c>
      <c r="B122" s="1">
        <v>75</v>
      </c>
    </row>
    <row r="123" spans="1:2" x14ac:dyDescent="0.35">
      <c r="A123" s="4">
        <v>85</v>
      </c>
      <c r="B123" s="1">
        <v>58</v>
      </c>
    </row>
    <row r="124" spans="1:2" x14ac:dyDescent="0.35">
      <c r="A124" s="4">
        <v>87</v>
      </c>
      <c r="B124" s="1">
        <v>60</v>
      </c>
    </row>
    <row r="125" spans="1:2" x14ac:dyDescent="0.35">
      <c r="A125" s="4">
        <v>90</v>
      </c>
      <c r="B125" s="1">
        <v>56</v>
      </c>
    </row>
    <row r="126" spans="1:2" x14ac:dyDescent="0.35">
      <c r="A126" s="4">
        <v>123</v>
      </c>
      <c r="B126" s="1">
        <v>44</v>
      </c>
    </row>
    <row r="127" spans="1:2" x14ac:dyDescent="0.35">
      <c r="A127" s="4">
        <v>78</v>
      </c>
      <c r="B127" s="1">
        <v>79</v>
      </c>
    </row>
    <row r="128" spans="1:2" x14ac:dyDescent="0.35">
      <c r="A128" s="4">
        <v>105</v>
      </c>
      <c r="B128" s="1">
        <v>62</v>
      </c>
    </row>
    <row r="129" spans="1:2" x14ac:dyDescent="0.35">
      <c r="A129" s="4">
        <v>103</v>
      </c>
      <c r="B129" s="1">
        <v>45</v>
      </c>
    </row>
    <row r="130" spans="1:2" x14ac:dyDescent="0.35">
      <c r="A130" s="4">
        <v>120</v>
      </c>
      <c r="B130" s="1">
        <v>51</v>
      </c>
    </row>
    <row r="131" spans="1:2" x14ac:dyDescent="0.35">
      <c r="A131" s="4">
        <v>85</v>
      </c>
      <c r="B131" s="1">
        <v>62</v>
      </c>
    </row>
    <row r="132" spans="1:2" x14ac:dyDescent="0.35">
      <c r="A132" s="4">
        <v>108</v>
      </c>
      <c r="B132" s="1">
        <v>51</v>
      </c>
    </row>
    <row r="133" spans="1:2" x14ac:dyDescent="0.35">
      <c r="A133" s="4">
        <v>104</v>
      </c>
      <c r="B133" s="1">
        <v>60</v>
      </c>
    </row>
    <row r="134" spans="1:2" x14ac:dyDescent="0.35">
      <c r="A134" s="4">
        <v>121</v>
      </c>
      <c r="B134" s="1">
        <v>56</v>
      </c>
    </row>
    <row r="135" spans="1:2" x14ac:dyDescent="0.35">
      <c r="A135" s="4">
        <v>86</v>
      </c>
      <c r="B135" s="1">
        <v>71</v>
      </c>
    </row>
    <row r="136" spans="1:2" x14ac:dyDescent="0.35">
      <c r="A136" s="4">
        <v>67</v>
      </c>
      <c r="B136" s="1">
        <v>71</v>
      </c>
    </row>
    <row r="137" spans="1:2" x14ac:dyDescent="0.35">
      <c r="A137" s="4">
        <v>90</v>
      </c>
      <c r="B137" s="1">
        <v>69</v>
      </c>
    </row>
    <row r="138" spans="1:2" x14ac:dyDescent="0.35">
      <c r="A138" s="4">
        <v>76</v>
      </c>
      <c r="B138" s="1">
        <v>73</v>
      </c>
    </row>
    <row r="139" spans="1:2" x14ac:dyDescent="0.35">
      <c r="A139" s="4">
        <v>108</v>
      </c>
      <c r="B139" s="1">
        <v>64</v>
      </c>
    </row>
    <row r="140" spans="1:2" x14ac:dyDescent="0.35">
      <c r="A140" s="4">
        <v>103</v>
      </c>
      <c r="B140" s="1">
        <v>42</v>
      </c>
    </row>
    <row r="141" spans="1:2" x14ac:dyDescent="0.35">
      <c r="A141" s="4">
        <v>101</v>
      </c>
      <c r="B141" s="1">
        <v>46</v>
      </c>
    </row>
    <row r="142" spans="1:2" x14ac:dyDescent="0.35">
      <c r="A142" s="4">
        <v>100</v>
      </c>
      <c r="B142" s="1">
        <v>61</v>
      </c>
    </row>
    <row r="143" spans="1:2" x14ac:dyDescent="0.35">
      <c r="A143" s="4">
        <v>125</v>
      </c>
      <c r="B143" s="1">
        <v>50</v>
      </c>
    </row>
    <row r="144" spans="1:2" x14ac:dyDescent="0.35">
      <c r="A144" s="4">
        <v>91</v>
      </c>
      <c r="B144" s="1">
        <v>65</v>
      </c>
    </row>
    <row r="145" spans="1:2" x14ac:dyDescent="0.35">
      <c r="A145" s="4">
        <v>116</v>
      </c>
      <c r="B145" s="1">
        <v>54</v>
      </c>
    </row>
    <row r="146" spans="1:2" x14ac:dyDescent="0.35">
      <c r="A146" s="4">
        <v>106</v>
      </c>
      <c r="B146" s="1">
        <v>64</v>
      </c>
    </row>
    <row r="147" spans="1:2" x14ac:dyDescent="0.35">
      <c r="A147" s="4">
        <v>104</v>
      </c>
      <c r="B147" s="1">
        <v>46</v>
      </c>
    </row>
    <row r="148" spans="1:2" x14ac:dyDescent="0.35">
      <c r="A148" s="4">
        <v>99</v>
      </c>
      <c r="B148" s="1">
        <v>59</v>
      </c>
    </row>
    <row r="149" spans="1:2" x14ac:dyDescent="0.35">
      <c r="A149" s="4">
        <v>96</v>
      </c>
      <c r="B149" s="1">
        <v>41</v>
      </c>
    </row>
    <row r="150" spans="1:2" x14ac:dyDescent="0.35">
      <c r="A150" s="4">
        <v>80</v>
      </c>
      <c r="B150" s="1">
        <v>47</v>
      </c>
    </row>
    <row r="151" spans="1:2" x14ac:dyDescent="0.35">
      <c r="A151" s="4">
        <v>94</v>
      </c>
      <c r="B151" s="1">
        <v>54</v>
      </c>
    </row>
    <row r="152" spans="1:2" x14ac:dyDescent="0.35">
      <c r="A152" s="4">
        <v>106</v>
      </c>
      <c r="B152" s="1">
        <v>58</v>
      </c>
    </row>
    <row r="153" spans="1:2" x14ac:dyDescent="0.35">
      <c r="A153" s="4">
        <v>98</v>
      </c>
      <c r="B153" s="1">
        <v>65</v>
      </c>
    </row>
    <row r="154" spans="1:2" x14ac:dyDescent="0.35">
      <c r="A154" s="4">
        <v>71</v>
      </c>
      <c r="B154" s="1">
        <v>67</v>
      </c>
    </row>
    <row r="155" spans="1:2" x14ac:dyDescent="0.35">
      <c r="A155" s="4">
        <v>114</v>
      </c>
      <c r="B155" s="1">
        <v>48</v>
      </c>
    </row>
    <row r="156" spans="1:2" x14ac:dyDescent="0.35">
      <c r="A156" s="4">
        <v>102</v>
      </c>
      <c r="B156" s="1">
        <v>72</v>
      </c>
    </row>
    <row r="157" spans="1:2" x14ac:dyDescent="0.35">
      <c r="A157" s="4">
        <v>72</v>
      </c>
      <c r="B157" s="1">
        <v>47</v>
      </c>
    </row>
    <row r="158" spans="1:2" x14ac:dyDescent="0.35">
      <c r="A158" s="4">
        <v>93</v>
      </c>
      <c r="B158" s="1">
        <v>65</v>
      </c>
    </row>
    <row r="159" spans="1:2" x14ac:dyDescent="0.35">
      <c r="A159" s="4">
        <v>104</v>
      </c>
      <c r="B159" s="1">
        <v>60</v>
      </c>
    </row>
    <row r="160" spans="1:2" x14ac:dyDescent="0.35">
      <c r="A160" s="4">
        <v>117</v>
      </c>
      <c r="B160" s="1">
        <v>58</v>
      </c>
    </row>
    <row r="161" spans="1:2" x14ac:dyDescent="0.35">
      <c r="A161" s="4">
        <v>110</v>
      </c>
      <c r="B161" s="1">
        <v>44</v>
      </c>
    </row>
    <row r="162" spans="1:2" x14ac:dyDescent="0.35">
      <c r="A162" s="4">
        <v>48</v>
      </c>
      <c r="B162" s="1">
        <v>79</v>
      </c>
    </row>
    <row r="163" spans="1:2" x14ac:dyDescent="0.35">
      <c r="A163" s="4">
        <v>106</v>
      </c>
      <c r="B163" s="1">
        <v>51</v>
      </c>
    </row>
    <row r="164" spans="1:2" x14ac:dyDescent="0.35">
      <c r="A164" s="4">
        <v>86</v>
      </c>
      <c r="B164" s="1">
        <v>61</v>
      </c>
    </row>
    <row r="165" spans="1:2" x14ac:dyDescent="0.35">
      <c r="A165" s="4">
        <v>67</v>
      </c>
      <c r="B165" s="1">
        <v>66</v>
      </c>
    </row>
    <row r="166" spans="1:2" x14ac:dyDescent="0.35">
      <c r="A166" s="4">
        <v>119</v>
      </c>
      <c r="B166" s="1">
        <v>51</v>
      </c>
    </row>
    <row r="167" spans="1:2" x14ac:dyDescent="0.35">
      <c r="A167" s="4">
        <v>126</v>
      </c>
      <c r="B167" s="1">
        <v>65</v>
      </c>
    </row>
    <row r="168" spans="1:2" x14ac:dyDescent="0.35">
      <c r="A168" s="4">
        <v>60</v>
      </c>
      <c r="B168" s="1">
        <v>66</v>
      </c>
    </row>
    <row r="169" spans="1:2" x14ac:dyDescent="0.35">
      <c r="A169" s="4">
        <v>98</v>
      </c>
      <c r="B169" s="1">
        <v>65</v>
      </c>
    </row>
    <row r="170" spans="1:2" x14ac:dyDescent="0.35">
      <c r="A170" s="4">
        <v>119</v>
      </c>
      <c r="B170" s="1">
        <v>58</v>
      </c>
    </row>
    <row r="171" spans="1:2" x14ac:dyDescent="0.35">
      <c r="A171" s="4">
        <v>69</v>
      </c>
      <c r="B171" s="1">
        <v>67</v>
      </c>
    </row>
    <row r="172" spans="1:2" x14ac:dyDescent="0.35">
      <c r="A172" s="4">
        <v>105</v>
      </c>
      <c r="B172" s="1">
        <v>66</v>
      </c>
    </row>
    <row r="173" spans="1:2" x14ac:dyDescent="0.35">
      <c r="A173" s="4">
        <v>109</v>
      </c>
      <c r="B173" s="1">
        <v>63</v>
      </c>
    </row>
    <row r="174" spans="1:2" x14ac:dyDescent="0.35">
      <c r="A174" s="4">
        <v>110</v>
      </c>
      <c r="B174" s="1">
        <v>72</v>
      </c>
    </row>
    <row r="175" spans="1:2" x14ac:dyDescent="0.35">
      <c r="A175" s="4">
        <v>109</v>
      </c>
      <c r="B175" s="1">
        <v>50</v>
      </c>
    </row>
    <row r="176" spans="1:2" x14ac:dyDescent="0.35">
      <c r="A176" s="4">
        <v>75</v>
      </c>
      <c r="B176" s="1">
        <v>82</v>
      </c>
    </row>
    <row r="177" spans="1:2" x14ac:dyDescent="0.35">
      <c r="A177" s="4">
        <v>100</v>
      </c>
      <c r="B177" s="1">
        <v>57</v>
      </c>
    </row>
    <row r="178" spans="1:2" x14ac:dyDescent="0.35">
      <c r="A178" s="4">
        <v>78</v>
      </c>
      <c r="B178" s="1">
        <v>69</v>
      </c>
    </row>
    <row r="179" spans="1:2" x14ac:dyDescent="0.35">
      <c r="A179" s="4">
        <v>105</v>
      </c>
      <c r="B179" s="1">
        <v>54</v>
      </c>
    </row>
    <row r="180" spans="1:2" x14ac:dyDescent="0.35">
      <c r="A180" s="4">
        <v>84</v>
      </c>
      <c r="B180" s="1">
        <v>64</v>
      </c>
    </row>
    <row r="181" spans="1:2" x14ac:dyDescent="0.35">
      <c r="A181" s="4">
        <v>103</v>
      </c>
      <c r="B181" s="1">
        <v>38</v>
      </c>
    </row>
    <row r="182" spans="1:2" x14ac:dyDescent="0.35">
      <c r="A182" s="4">
        <v>114</v>
      </c>
      <c r="B182" s="1">
        <v>52</v>
      </c>
    </row>
    <row r="183" spans="1:2" x14ac:dyDescent="0.35">
      <c r="A183" s="4">
        <v>89</v>
      </c>
      <c r="B183" s="1">
        <v>84</v>
      </c>
    </row>
    <row r="184" spans="1:2" x14ac:dyDescent="0.35">
      <c r="A184" s="4">
        <v>95</v>
      </c>
      <c r="B184" s="1">
        <v>49</v>
      </c>
    </row>
    <row r="185" spans="1:2" x14ac:dyDescent="0.35">
      <c r="A185" s="4">
        <v>91</v>
      </c>
      <c r="B185" s="1">
        <v>65</v>
      </c>
    </row>
    <row r="186" spans="1:2" x14ac:dyDescent="0.35">
      <c r="A186" s="4">
        <v>56</v>
      </c>
      <c r="B186" s="1">
        <v>78</v>
      </c>
    </row>
    <row r="187" spans="1:2" x14ac:dyDescent="0.35">
      <c r="A187" s="4">
        <v>92</v>
      </c>
      <c r="B187" s="1">
        <v>64</v>
      </c>
    </row>
    <row r="188" spans="1:2" x14ac:dyDescent="0.35">
      <c r="A188" s="4">
        <v>102</v>
      </c>
      <c r="B188" s="1">
        <v>67</v>
      </c>
    </row>
    <row r="189" spans="1:2" x14ac:dyDescent="0.35">
      <c r="A189" s="4">
        <v>124</v>
      </c>
      <c r="B189" s="1">
        <v>61</v>
      </c>
    </row>
    <row r="190" spans="1:2" x14ac:dyDescent="0.35">
      <c r="A190" s="4">
        <v>136</v>
      </c>
      <c r="B190" s="1">
        <v>52</v>
      </c>
    </row>
    <row r="191" spans="1:2" x14ac:dyDescent="0.35">
      <c r="A191" s="4">
        <v>127</v>
      </c>
      <c r="B191" s="1">
        <v>53</v>
      </c>
    </row>
    <row r="192" spans="1:2" x14ac:dyDescent="0.35">
      <c r="A192" s="4">
        <v>103</v>
      </c>
      <c r="B192" s="1">
        <v>47</v>
      </c>
    </row>
    <row r="193" spans="1:2" x14ac:dyDescent="0.35">
      <c r="A193" s="4">
        <v>106</v>
      </c>
      <c r="B193" s="1">
        <v>48</v>
      </c>
    </row>
    <row r="194" spans="1:2" x14ac:dyDescent="0.35">
      <c r="A194" s="4">
        <v>103</v>
      </c>
      <c r="B194" s="1">
        <v>60</v>
      </c>
    </row>
    <row r="195" spans="1:2" x14ac:dyDescent="0.35">
      <c r="A195" s="4">
        <v>101</v>
      </c>
      <c r="B195" s="1">
        <v>50</v>
      </c>
    </row>
    <row r="196" spans="1:2" x14ac:dyDescent="0.35">
      <c r="A196" s="4">
        <v>91</v>
      </c>
      <c r="B196" s="1">
        <v>60</v>
      </c>
    </row>
    <row r="197" spans="1:2" x14ac:dyDescent="0.35">
      <c r="A197" s="4">
        <v>73</v>
      </c>
      <c r="B197" s="1">
        <v>76</v>
      </c>
    </row>
    <row r="198" spans="1:2" x14ac:dyDescent="0.35">
      <c r="A198" s="4">
        <v>127</v>
      </c>
      <c r="B198" s="1">
        <v>50</v>
      </c>
    </row>
    <row r="199" spans="1:2" x14ac:dyDescent="0.35">
      <c r="A199" s="4">
        <v>118</v>
      </c>
      <c r="B199" s="1">
        <v>36</v>
      </c>
    </row>
    <row r="200" spans="1:2" x14ac:dyDescent="0.35">
      <c r="A200" s="4">
        <v>98</v>
      </c>
      <c r="B200" s="1">
        <v>60</v>
      </c>
    </row>
    <row r="201" spans="1:2" x14ac:dyDescent="0.35">
      <c r="A201" s="4">
        <v>95</v>
      </c>
      <c r="B201" s="1">
        <v>50</v>
      </c>
    </row>
    <row r="202" spans="1:2" x14ac:dyDescent="0.35">
      <c r="A202" s="4">
        <v>99</v>
      </c>
      <c r="B202" s="1">
        <v>50</v>
      </c>
    </row>
    <row r="203" spans="1:2" x14ac:dyDescent="0.35">
      <c r="A203" s="4">
        <v>109</v>
      </c>
      <c r="B203" s="1">
        <v>51</v>
      </c>
    </row>
    <row r="204" spans="1:2" x14ac:dyDescent="0.35">
      <c r="A204" s="4">
        <v>74</v>
      </c>
      <c r="B204" s="1">
        <v>79</v>
      </c>
    </row>
    <row r="205" spans="1:2" x14ac:dyDescent="0.35">
      <c r="A205" s="4">
        <v>94</v>
      </c>
      <c r="B205" s="1">
        <v>76</v>
      </c>
    </row>
    <row r="206" spans="1:2" x14ac:dyDescent="0.35">
      <c r="A206" s="4">
        <v>102</v>
      </c>
      <c r="B206" s="1">
        <v>64</v>
      </c>
    </row>
    <row r="207" spans="1:2" x14ac:dyDescent="0.35">
      <c r="A207" s="4">
        <v>95</v>
      </c>
      <c r="B207" s="1">
        <v>65</v>
      </c>
    </row>
    <row r="208" spans="1:2" x14ac:dyDescent="0.35">
      <c r="A208" s="4">
        <v>94</v>
      </c>
      <c r="B208" s="1">
        <v>65</v>
      </c>
    </row>
    <row r="209" spans="1:2" x14ac:dyDescent="0.35">
      <c r="A209" s="4">
        <v>116</v>
      </c>
      <c r="B209" s="1">
        <v>55</v>
      </c>
    </row>
    <row r="210" spans="1:2" x14ac:dyDescent="0.35">
      <c r="A210" s="4">
        <v>120</v>
      </c>
      <c r="B210" s="1">
        <v>84</v>
      </c>
    </row>
    <row r="211" spans="1:2" x14ac:dyDescent="0.35">
      <c r="A211" s="4">
        <v>92</v>
      </c>
      <c r="B211" s="1">
        <v>58</v>
      </c>
    </row>
    <row r="212" spans="1:2" x14ac:dyDescent="0.35">
      <c r="A212" s="4">
        <v>118</v>
      </c>
      <c r="B212" s="1">
        <v>53</v>
      </c>
    </row>
    <row r="213" spans="1:2" x14ac:dyDescent="0.35">
      <c r="A213" s="4">
        <v>119</v>
      </c>
      <c r="B213" s="1">
        <v>60</v>
      </c>
    </row>
    <row r="214" spans="1:2" x14ac:dyDescent="0.35">
      <c r="A214" s="4">
        <v>129</v>
      </c>
      <c r="B214" s="1">
        <v>47</v>
      </c>
    </row>
    <row r="215" spans="1:2" x14ac:dyDescent="0.35">
      <c r="A215" s="4">
        <v>111</v>
      </c>
      <c r="B215" s="1">
        <v>56</v>
      </c>
    </row>
    <row r="216" spans="1:2" x14ac:dyDescent="0.35">
      <c r="A216" s="4">
        <v>74</v>
      </c>
      <c r="B216" s="1">
        <v>73</v>
      </c>
    </row>
    <row r="217" spans="1:2" x14ac:dyDescent="0.35">
      <c r="A217" s="4">
        <v>93</v>
      </c>
      <c r="B217" s="1">
        <v>50</v>
      </c>
    </row>
    <row r="218" spans="1:2" x14ac:dyDescent="0.35">
      <c r="A218" s="4">
        <v>129</v>
      </c>
      <c r="B218" s="1">
        <v>45</v>
      </c>
    </row>
    <row r="219" spans="1:2" x14ac:dyDescent="0.35">
      <c r="A219" s="4">
        <v>106</v>
      </c>
      <c r="B219" s="1">
        <v>71</v>
      </c>
    </row>
    <row r="220" spans="1:2" x14ac:dyDescent="0.35">
      <c r="A220" s="4">
        <v>107</v>
      </c>
      <c r="B220" s="1">
        <v>72</v>
      </c>
    </row>
    <row r="221" spans="1:2" x14ac:dyDescent="0.35">
      <c r="A221" s="4">
        <v>138</v>
      </c>
      <c r="B221" s="1">
        <v>36</v>
      </c>
    </row>
    <row r="222" spans="1:2" x14ac:dyDescent="0.35">
      <c r="A222" s="4">
        <v>87</v>
      </c>
      <c r="B222" s="1">
        <v>59</v>
      </c>
    </row>
    <row r="223" spans="1:2" x14ac:dyDescent="0.35">
      <c r="A223" s="4">
        <v>112</v>
      </c>
      <c r="B223" s="1">
        <v>66</v>
      </c>
    </row>
    <row r="224" spans="1:2" x14ac:dyDescent="0.35">
      <c r="A224" s="4">
        <v>90</v>
      </c>
      <c r="B224" s="1">
        <v>61</v>
      </c>
    </row>
    <row r="225" spans="1:2" x14ac:dyDescent="0.35">
      <c r="A225" s="4">
        <v>82</v>
      </c>
      <c r="B225" s="1">
        <v>73</v>
      </c>
    </row>
    <row r="226" spans="1:2" x14ac:dyDescent="0.35">
      <c r="A226" s="4">
        <v>84</v>
      </c>
      <c r="B226" s="1">
        <v>61</v>
      </c>
    </row>
    <row r="227" spans="1:2" x14ac:dyDescent="0.35">
      <c r="A227" s="4">
        <v>63</v>
      </c>
      <c r="B227" s="1">
        <v>73</v>
      </c>
    </row>
    <row r="228" spans="1:2" x14ac:dyDescent="0.35">
      <c r="A228" s="4">
        <v>119</v>
      </c>
      <c r="B228" s="1">
        <v>39</v>
      </c>
    </row>
    <row r="229" spans="1:2" x14ac:dyDescent="0.35">
      <c r="A229" s="4">
        <v>84</v>
      </c>
      <c r="B229" s="1">
        <v>50</v>
      </c>
    </row>
    <row r="230" spans="1:2" x14ac:dyDescent="0.35">
      <c r="A230" s="4">
        <v>116</v>
      </c>
      <c r="B230" s="1">
        <v>67</v>
      </c>
    </row>
    <row r="231" spans="1:2" x14ac:dyDescent="0.35">
      <c r="A231" s="4">
        <v>83</v>
      </c>
      <c r="B231" s="1">
        <v>76</v>
      </c>
    </row>
    <row r="232" spans="1:2" x14ac:dyDescent="0.35">
      <c r="A232" s="4">
        <v>66</v>
      </c>
      <c r="B232" s="1">
        <v>75</v>
      </c>
    </row>
    <row r="233" spans="1:2" x14ac:dyDescent="0.35">
      <c r="A233" s="4">
        <v>95</v>
      </c>
      <c r="B233" s="1">
        <v>72</v>
      </c>
    </row>
    <row r="234" spans="1:2" x14ac:dyDescent="0.35">
      <c r="A234" s="4">
        <v>101</v>
      </c>
      <c r="B234" s="1">
        <v>60</v>
      </c>
    </row>
    <row r="235" spans="1:2" x14ac:dyDescent="0.35">
      <c r="A235" s="4">
        <v>91</v>
      </c>
      <c r="B235" s="1">
        <v>64</v>
      </c>
    </row>
    <row r="236" spans="1:2" x14ac:dyDescent="0.35">
      <c r="A236" s="4">
        <v>114</v>
      </c>
      <c r="B236" s="1">
        <v>54</v>
      </c>
    </row>
    <row r="237" spans="1:2" x14ac:dyDescent="0.35">
      <c r="A237" s="4">
        <v>113</v>
      </c>
      <c r="B237" s="1">
        <v>69</v>
      </c>
    </row>
    <row r="238" spans="1:2" x14ac:dyDescent="0.35">
      <c r="A238" s="4">
        <v>74</v>
      </c>
      <c r="B238" s="1">
        <v>57</v>
      </c>
    </row>
    <row r="239" spans="1:2" x14ac:dyDescent="0.35">
      <c r="A239" s="4">
        <v>75</v>
      </c>
      <c r="B239" s="1">
        <v>73</v>
      </c>
    </row>
    <row r="240" spans="1:2" x14ac:dyDescent="0.35">
      <c r="A240" s="4">
        <v>86</v>
      </c>
      <c r="B240" s="1">
        <v>74</v>
      </c>
    </row>
    <row r="241" spans="1:2" x14ac:dyDescent="0.35">
      <c r="A241" s="4">
        <v>103</v>
      </c>
      <c r="B241" s="1">
        <v>68</v>
      </c>
    </row>
    <row r="242" spans="1:2" x14ac:dyDescent="0.35">
      <c r="A242" s="4">
        <v>83</v>
      </c>
      <c r="B242" s="1">
        <v>70</v>
      </c>
    </row>
    <row r="243" spans="1:2" x14ac:dyDescent="0.35">
      <c r="A243" s="4">
        <v>109</v>
      </c>
      <c r="B243" s="1">
        <v>55</v>
      </c>
    </row>
    <row r="244" spans="1:2" x14ac:dyDescent="0.35">
      <c r="A244" s="4">
        <v>70</v>
      </c>
      <c r="B244" s="1">
        <v>63</v>
      </c>
    </row>
    <row r="245" spans="1:2" x14ac:dyDescent="0.35">
      <c r="A245" s="4">
        <v>68</v>
      </c>
      <c r="B245" s="1">
        <v>77</v>
      </c>
    </row>
    <row r="246" spans="1:2" x14ac:dyDescent="0.35">
      <c r="A246" s="4">
        <v>93</v>
      </c>
      <c r="B246" s="1">
        <v>56</v>
      </c>
    </row>
    <row r="247" spans="1:2" x14ac:dyDescent="0.35">
      <c r="A247" s="4">
        <v>114</v>
      </c>
      <c r="B247" s="1">
        <v>46</v>
      </c>
    </row>
    <row r="248" spans="1:2" x14ac:dyDescent="0.35">
      <c r="A248" s="4">
        <v>100</v>
      </c>
      <c r="B248" s="1">
        <v>63</v>
      </c>
    </row>
    <row r="249" spans="1:2" x14ac:dyDescent="0.35">
      <c r="A249" s="4">
        <v>94</v>
      </c>
      <c r="B249" s="1">
        <v>68</v>
      </c>
    </row>
    <row r="250" spans="1:2" x14ac:dyDescent="0.35">
      <c r="A250" s="4">
        <v>102</v>
      </c>
      <c r="B250" s="1">
        <v>41</v>
      </c>
    </row>
    <row r="251" spans="1:2" x14ac:dyDescent="0.35">
      <c r="A251" s="4">
        <v>107</v>
      </c>
      <c r="B251" s="1">
        <v>55</v>
      </c>
    </row>
    <row r="252" spans="1:2" x14ac:dyDescent="0.35">
      <c r="A252" s="4">
        <v>128</v>
      </c>
      <c r="B252" s="1">
        <v>56</v>
      </c>
    </row>
    <row r="253" spans="1:2" x14ac:dyDescent="0.35">
      <c r="A253" s="4">
        <v>84</v>
      </c>
      <c r="B253" s="1">
        <v>55</v>
      </c>
    </row>
    <row r="254" spans="1:2" x14ac:dyDescent="0.35">
      <c r="A254" s="4">
        <v>117</v>
      </c>
      <c r="B254" s="1">
        <v>25</v>
      </c>
    </row>
    <row r="255" spans="1:2" x14ac:dyDescent="0.35">
      <c r="A255" s="4">
        <v>101</v>
      </c>
      <c r="B255" s="1">
        <v>66</v>
      </c>
    </row>
    <row r="256" spans="1:2" x14ac:dyDescent="0.35">
      <c r="A256" s="4">
        <v>119</v>
      </c>
      <c r="B256" s="1">
        <v>59</v>
      </c>
    </row>
    <row r="257" spans="1:2" x14ac:dyDescent="0.35">
      <c r="A257" s="4">
        <v>94</v>
      </c>
      <c r="B257" s="1">
        <v>72</v>
      </c>
    </row>
    <row r="258" spans="1:2" x14ac:dyDescent="0.35">
      <c r="A258" s="4">
        <v>85</v>
      </c>
      <c r="B258" s="1">
        <v>58</v>
      </c>
    </row>
    <row r="259" spans="1:2" x14ac:dyDescent="0.35">
      <c r="A259" s="4">
        <v>108</v>
      </c>
      <c r="B259" s="1">
        <v>55</v>
      </c>
    </row>
    <row r="260" spans="1:2" x14ac:dyDescent="0.35">
      <c r="A260" s="4">
        <v>96</v>
      </c>
      <c r="B260" s="1">
        <v>69</v>
      </c>
    </row>
    <row r="261" spans="1:2" x14ac:dyDescent="0.35">
      <c r="A261" s="4">
        <v>106</v>
      </c>
      <c r="B261" s="1">
        <v>56</v>
      </c>
    </row>
    <row r="262" spans="1:2" x14ac:dyDescent="0.35">
      <c r="A262" s="4">
        <v>80</v>
      </c>
      <c r="B262" s="1">
        <v>72</v>
      </c>
    </row>
    <row r="263" spans="1:2" x14ac:dyDescent="0.35">
      <c r="A263" s="4">
        <v>78</v>
      </c>
      <c r="B263" s="1">
        <v>70</v>
      </c>
    </row>
    <row r="264" spans="1:2" x14ac:dyDescent="0.35">
      <c r="A264" s="4">
        <v>111</v>
      </c>
      <c r="B264" s="1">
        <v>48</v>
      </c>
    </row>
    <row r="265" spans="1:2" x14ac:dyDescent="0.35">
      <c r="A265" s="4">
        <v>126</v>
      </c>
      <c r="B265" s="1">
        <v>37</v>
      </c>
    </row>
    <row r="266" spans="1:2" x14ac:dyDescent="0.35">
      <c r="A266" s="4">
        <v>136</v>
      </c>
      <c r="B266" s="1">
        <v>53</v>
      </c>
    </row>
    <row r="267" spans="1:2" x14ac:dyDescent="0.35">
      <c r="A267" s="4">
        <v>87</v>
      </c>
      <c r="B267" s="1">
        <v>66</v>
      </c>
    </row>
    <row r="268" spans="1:2" x14ac:dyDescent="0.35">
      <c r="A268" s="4">
        <v>72</v>
      </c>
      <c r="B268" s="1">
        <v>65</v>
      </c>
    </row>
    <row r="269" spans="1:2" x14ac:dyDescent="0.35">
      <c r="A269" s="4">
        <v>97</v>
      </c>
      <c r="B269" s="1">
        <v>68</v>
      </c>
    </row>
    <row r="270" spans="1:2" x14ac:dyDescent="0.35">
      <c r="A270" s="4">
        <v>99</v>
      </c>
      <c r="B270" s="1">
        <v>54</v>
      </c>
    </row>
    <row r="271" spans="1:2" x14ac:dyDescent="0.35">
      <c r="A271" s="4">
        <v>115</v>
      </c>
      <c r="B271" s="1">
        <v>47</v>
      </c>
    </row>
    <row r="272" spans="1:2" x14ac:dyDescent="0.35">
      <c r="A272" s="4">
        <v>74</v>
      </c>
      <c r="B272" s="1">
        <v>78</v>
      </c>
    </row>
    <row r="273" spans="1:2" x14ac:dyDescent="0.35">
      <c r="A273" s="4">
        <v>128</v>
      </c>
      <c r="B273" s="1">
        <v>47</v>
      </c>
    </row>
    <row r="274" spans="1:2" x14ac:dyDescent="0.35">
      <c r="A274" s="4">
        <v>86</v>
      </c>
      <c r="B274" s="1">
        <v>65</v>
      </c>
    </row>
    <row r="275" spans="1:2" x14ac:dyDescent="0.35">
      <c r="A275" s="4">
        <v>116</v>
      </c>
      <c r="B275" s="1">
        <v>52</v>
      </c>
    </row>
    <row r="276" spans="1:2" x14ac:dyDescent="0.35">
      <c r="A276" s="4">
        <v>103</v>
      </c>
      <c r="B276" s="1">
        <v>79</v>
      </c>
    </row>
    <row r="277" spans="1:2" x14ac:dyDescent="0.35">
      <c r="A277" s="4">
        <v>114</v>
      </c>
      <c r="B277" s="1">
        <v>55</v>
      </c>
    </row>
    <row r="278" spans="1:2" x14ac:dyDescent="0.35">
      <c r="A278" s="4">
        <v>118</v>
      </c>
      <c r="B278" s="1">
        <v>70</v>
      </c>
    </row>
    <row r="279" spans="1:2" x14ac:dyDescent="0.35">
      <c r="A279" s="4">
        <v>101</v>
      </c>
      <c r="B279" s="1">
        <v>53</v>
      </c>
    </row>
    <row r="280" spans="1:2" x14ac:dyDescent="0.35">
      <c r="A280" s="4">
        <v>108</v>
      </c>
      <c r="B280" s="1">
        <v>48</v>
      </c>
    </row>
    <row r="281" spans="1:2" x14ac:dyDescent="0.35">
      <c r="A281" s="4">
        <v>96</v>
      </c>
      <c r="B281" s="1">
        <v>60</v>
      </c>
    </row>
    <row r="282" spans="1:2" x14ac:dyDescent="0.35">
      <c r="A282" s="4">
        <v>77</v>
      </c>
      <c r="B282" s="1">
        <v>65</v>
      </c>
    </row>
    <row r="283" spans="1:2" x14ac:dyDescent="0.35">
      <c r="A283" s="4">
        <v>121</v>
      </c>
      <c r="B283" s="1">
        <v>52</v>
      </c>
    </row>
    <row r="284" spans="1:2" x14ac:dyDescent="0.35">
      <c r="A284" s="4">
        <v>90</v>
      </c>
      <c r="B284" s="1">
        <v>73</v>
      </c>
    </row>
    <row r="285" spans="1:2" x14ac:dyDescent="0.35">
      <c r="A285" s="4">
        <v>80</v>
      </c>
      <c r="B285" s="1">
        <v>77</v>
      </c>
    </row>
    <row r="286" spans="1:2" x14ac:dyDescent="0.35">
      <c r="A286" s="4">
        <v>85</v>
      </c>
      <c r="B286" s="1">
        <v>74</v>
      </c>
    </row>
    <row r="287" spans="1:2" x14ac:dyDescent="0.35">
      <c r="A287" s="4">
        <v>110</v>
      </c>
      <c r="B287" s="1">
        <v>57</v>
      </c>
    </row>
    <row r="288" spans="1:2" x14ac:dyDescent="0.35">
      <c r="A288" s="4">
        <v>77</v>
      </c>
      <c r="B288" s="1">
        <v>62</v>
      </c>
    </row>
    <row r="289" spans="1:2" x14ac:dyDescent="0.35">
      <c r="A289" s="4">
        <v>94</v>
      </c>
      <c r="B289" s="1">
        <v>80</v>
      </c>
    </row>
    <row r="290" spans="1:2" x14ac:dyDescent="0.35">
      <c r="A290" s="4">
        <v>93</v>
      </c>
      <c r="B290" s="1">
        <v>67</v>
      </c>
    </row>
    <row r="291" spans="1:2" x14ac:dyDescent="0.35">
      <c r="A291" s="4">
        <v>92</v>
      </c>
      <c r="B291" s="1">
        <v>53</v>
      </c>
    </row>
    <row r="292" spans="1:2" x14ac:dyDescent="0.35">
      <c r="A292" s="4">
        <v>104</v>
      </c>
      <c r="B292" s="1">
        <v>64</v>
      </c>
    </row>
    <row r="293" spans="1:2" x14ac:dyDescent="0.35">
      <c r="A293" s="4">
        <v>75</v>
      </c>
      <c r="B293" s="1">
        <v>71</v>
      </c>
    </row>
    <row r="294" spans="1:2" x14ac:dyDescent="0.35">
      <c r="A294" s="4">
        <v>116</v>
      </c>
      <c r="B294" s="1">
        <v>42</v>
      </c>
    </row>
    <row r="295" spans="1:2" x14ac:dyDescent="0.35">
      <c r="A295" s="4">
        <v>107</v>
      </c>
      <c r="B295" s="1">
        <v>49</v>
      </c>
    </row>
    <row r="296" spans="1:2" x14ac:dyDescent="0.35">
      <c r="A296" s="4">
        <v>109</v>
      </c>
      <c r="B296" s="1">
        <v>44</v>
      </c>
    </row>
    <row r="297" spans="1:2" x14ac:dyDescent="0.35">
      <c r="A297" s="4">
        <v>97</v>
      </c>
      <c r="B297" s="1">
        <v>67</v>
      </c>
    </row>
    <row r="298" spans="1:2" x14ac:dyDescent="0.35">
      <c r="A298" s="4">
        <v>92</v>
      </c>
      <c r="B298" s="1">
        <v>61</v>
      </c>
    </row>
    <row r="299" spans="1:2" x14ac:dyDescent="0.35">
      <c r="A299" s="4">
        <v>79</v>
      </c>
      <c r="B299" s="1">
        <v>66</v>
      </c>
    </row>
    <row r="300" spans="1:2" x14ac:dyDescent="0.35">
      <c r="A300" s="4">
        <v>94</v>
      </c>
      <c r="B300" s="1">
        <v>71</v>
      </c>
    </row>
    <row r="301" spans="1:2" x14ac:dyDescent="0.35">
      <c r="A301" s="4">
        <v>123</v>
      </c>
      <c r="B301" s="1">
        <v>57</v>
      </c>
    </row>
    <row r="302" spans="1:2" x14ac:dyDescent="0.35">
      <c r="A302" s="4">
        <v>117</v>
      </c>
      <c r="B302" s="1">
        <v>60</v>
      </c>
    </row>
    <row r="303" spans="1:2" x14ac:dyDescent="0.35">
      <c r="A303" s="4">
        <v>85</v>
      </c>
      <c r="B303" s="1">
        <v>52</v>
      </c>
    </row>
    <row r="304" spans="1:2" x14ac:dyDescent="0.35">
      <c r="A304" s="4">
        <v>105</v>
      </c>
      <c r="B304" s="1">
        <v>61</v>
      </c>
    </row>
    <row r="305" spans="1:2" x14ac:dyDescent="0.35">
      <c r="A305" s="4">
        <v>73</v>
      </c>
      <c r="B305" s="1">
        <v>61</v>
      </c>
    </row>
    <row r="306" spans="1:2" x14ac:dyDescent="0.35">
      <c r="A306" s="4">
        <v>250</v>
      </c>
      <c r="B306" s="1">
        <v>0</v>
      </c>
    </row>
    <row r="307" spans="1:2" x14ac:dyDescent="0.35">
      <c r="A307" s="4">
        <v>299</v>
      </c>
      <c r="B307" s="1">
        <v>0</v>
      </c>
    </row>
    <row r="308" spans="1:2" x14ac:dyDescent="0.35">
      <c r="A308" s="4">
        <v>276</v>
      </c>
      <c r="B308" s="1">
        <v>0</v>
      </c>
    </row>
    <row r="309" spans="1:2" x14ac:dyDescent="0.35">
      <c r="A309" s="4">
        <v>254</v>
      </c>
      <c r="B309" s="1">
        <v>4</v>
      </c>
    </row>
    <row r="310" spans="1:2" x14ac:dyDescent="0.35">
      <c r="A310" s="4">
        <v>301</v>
      </c>
      <c r="B310" s="1">
        <v>9</v>
      </c>
    </row>
    <row r="311" spans="1:2" x14ac:dyDescent="0.35">
      <c r="A311" s="4">
        <v>260</v>
      </c>
      <c r="B311" s="1">
        <v>0</v>
      </c>
    </row>
    <row r="312" spans="1:2" x14ac:dyDescent="0.35">
      <c r="A312" s="4">
        <v>244</v>
      </c>
      <c r="B312" s="1">
        <v>6</v>
      </c>
    </row>
    <row r="313" spans="1:2" x14ac:dyDescent="0.35">
      <c r="A313" s="4">
        <v>285</v>
      </c>
      <c r="B313" s="1">
        <v>1</v>
      </c>
    </row>
    <row r="314" spans="1:2" x14ac:dyDescent="0.35">
      <c r="A314" s="4">
        <v>232</v>
      </c>
      <c r="B314" s="1">
        <v>8</v>
      </c>
    </row>
    <row r="315" spans="1:2" x14ac:dyDescent="0.35">
      <c r="A315" s="4">
        <v>256</v>
      </c>
      <c r="B315" s="1">
        <v>14</v>
      </c>
    </row>
    <row r="316" spans="1:2" x14ac:dyDescent="0.35">
      <c r="A316" s="4">
        <v>212</v>
      </c>
      <c r="B316" s="1">
        <v>8</v>
      </c>
    </row>
    <row r="317" spans="1:2" x14ac:dyDescent="0.35">
      <c r="A317" s="4">
        <v>293</v>
      </c>
      <c r="B317" s="1">
        <v>0</v>
      </c>
    </row>
    <row r="318" spans="1:2" x14ac:dyDescent="0.35">
      <c r="A318" s="4">
        <v>238</v>
      </c>
      <c r="B318" s="1">
        <v>13</v>
      </c>
    </row>
    <row r="319" spans="1:2" x14ac:dyDescent="0.35">
      <c r="A319" s="4">
        <v>167</v>
      </c>
      <c r="B319" s="1">
        <v>17</v>
      </c>
    </row>
    <row r="320" spans="1:2" x14ac:dyDescent="0.35">
      <c r="A320" s="4">
        <v>333</v>
      </c>
      <c r="B320" s="1">
        <v>0</v>
      </c>
    </row>
    <row r="321" spans="1:2" x14ac:dyDescent="0.35">
      <c r="A321" s="4">
        <v>254</v>
      </c>
      <c r="B321" s="1">
        <v>0</v>
      </c>
    </row>
    <row r="322" spans="1:2" x14ac:dyDescent="0.35">
      <c r="A322" s="4">
        <v>304</v>
      </c>
      <c r="B322" s="1">
        <v>0</v>
      </c>
    </row>
    <row r="323" spans="1:2" x14ac:dyDescent="0.35">
      <c r="A323" s="4">
        <v>308</v>
      </c>
      <c r="B323" s="1">
        <v>0</v>
      </c>
    </row>
    <row r="324" spans="1:2" x14ac:dyDescent="0.35">
      <c r="A324" s="4">
        <v>217</v>
      </c>
      <c r="B324" s="1">
        <v>21</v>
      </c>
    </row>
    <row r="325" spans="1:2" x14ac:dyDescent="0.35">
      <c r="A325" s="4">
        <v>298</v>
      </c>
      <c r="B325" s="1">
        <v>1</v>
      </c>
    </row>
    <row r="326" spans="1:2" x14ac:dyDescent="0.35">
      <c r="A326" s="4">
        <v>233</v>
      </c>
      <c r="B326" s="1">
        <v>16</v>
      </c>
    </row>
    <row r="327" spans="1:2" x14ac:dyDescent="0.35">
      <c r="A327" s="4">
        <v>306</v>
      </c>
      <c r="B327" s="1">
        <v>0</v>
      </c>
    </row>
    <row r="328" spans="1:2" x14ac:dyDescent="0.35">
      <c r="A328" s="4">
        <v>258</v>
      </c>
      <c r="B328" s="1">
        <v>14</v>
      </c>
    </row>
    <row r="329" spans="1:2" x14ac:dyDescent="0.35">
      <c r="A329" s="4">
        <v>219</v>
      </c>
      <c r="B329" s="1">
        <v>27</v>
      </c>
    </row>
    <row r="330" spans="1:2" x14ac:dyDescent="0.35">
      <c r="A330" s="4">
        <v>245</v>
      </c>
      <c r="B330" s="1">
        <v>17</v>
      </c>
    </row>
    <row r="331" spans="1:2" x14ac:dyDescent="0.35">
      <c r="A331" s="4">
        <v>273</v>
      </c>
      <c r="B331" s="1">
        <v>0</v>
      </c>
    </row>
    <row r="332" spans="1:2" x14ac:dyDescent="0.35">
      <c r="A332" s="4">
        <v>214</v>
      </c>
      <c r="B332" s="1">
        <v>22</v>
      </c>
    </row>
    <row r="333" spans="1:2" x14ac:dyDescent="0.35">
      <c r="A333" s="4">
        <v>192</v>
      </c>
      <c r="B333" s="1">
        <v>34</v>
      </c>
    </row>
    <row r="334" spans="1:2" x14ac:dyDescent="0.35">
      <c r="A334" s="4">
        <v>303</v>
      </c>
      <c r="B334" s="1">
        <v>23</v>
      </c>
    </row>
    <row r="335" spans="1:2" x14ac:dyDescent="0.35">
      <c r="A335" s="4">
        <v>220</v>
      </c>
      <c r="B335" s="1">
        <v>0</v>
      </c>
    </row>
    <row r="336" spans="1:2" x14ac:dyDescent="0.35">
      <c r="A336" s="4">
        <v>224</v>
      </c>
      <c r="B336" s="1">
        <v>64</v>
      </c>
    </row>
    <row r="337" spans="1:2" x14ac:dyDescent="0.35">
      <c r="A337" s="4">
        <v>230</v>
      </c>
      <c r="B337" s="1">
        <v>58</v>
      </c>
    </row>
    <row r="338" spans="1:2" x14ac:dyDescent="0.35">
      <c r="A338" s="4">
        <v>296</v>
      </c>
      <c r="B338" s="1">
        <v>5</v>
      </c>
    </row>
    <row r="339" spans="1:2" x14ac:dyDescent="0.35">
      <c r="A339" s="4">
        <v>206</v>
      </c>
      <c r="B339" s="1">
        <v>30</v>
      </c>
    </row>
    <row r="340" spans="1:2" x14ac:dyDescent="0.35">
      <c r="A340" s="4">
        <v>260</v>
      </c>
      <c r="B340" s="1">
        <v>0</v>
      </c>
    </row>
    <row r="341" spans="1:2" x14ac:dyDescent="0.35">
      <c r="A341" s="4">
        <v>257</v>
      </c>
      <c r="B341" s="1">
        <v>0</v>
      </c>
    </row>
    <row r="342" spans="1:2" x14ac:dyDescent="0.35">
      <c r="A342" s="4">
        <v>291</v>
      </c>
      <c r="B342" s="1">
        <v>0</v>
      </c>
    </row>
    <row r="343" spans="1:2" x14ac:dyDescent="0.35">
      <c r="A343" s="4">
        <v>219</v>
      </c>
      <c r="B343" s="1">
        <v>18</v>
      </c>
    </row>
    <row r="344" spans="1:2" x14ac:dyDescent="0.35">
      <c r="A344" s="4">
        <v>266</v>
      </c>
      <c r="B344" s="1">
        <v>0</v>
      </c>
    </row>
    <row r="345" spans="1:2" x14ac:dyDescent="0.35">
      <c r="A345" s="4">
        <v>258</v>
      </c>
      <c r="B345" s="1">
        <v>0</v>
      </c>
    </row>
    <row r="346" spans="1:2" x14ac:dyDescent="0.35">
      <c r="A346" s="4">
        <v>292</v>
      </c>
      <c r="B346" s="1">
        <v>0</v>
      </c>
    </row>
    <row r="347" spans="1:2" x14ac:dyDescent="0.35">
      <c r="A347" s="4">
        <v>222</v>
      </c>
      <c r="B347" s="1">
        <v>35</v>
      </c>
    </row>
    <row r="348" spans="1:2" x14ac:dyDescent="0.35">
      <c r="A348" s="4">
        <v>184</v>
      </c>
      <c r="B348" s="1">
        <v>35</v>
      </c>
    </row>
    <row r="349" spans="1:2" x14ac:dyDescent="0.35">
      <c r="A349" s="4">
        <v>230</v>
      </c>
      <c r="B349" s="1">
        <v>25</v>
      </c>
    </row>
    <row r="350" spans="1:2" x14ac:dyDescent="0.35">
      <c r="A350" s="4">
        <v>202</v>
      </c>
      <c r="B350" s="1">
        <v>17</v>
      </c>
    </row>
    <row r="351" spans="1:2" x14ac:dyDescent="0.35">
      <c r="A351" s="4">
        <v>266</v>
      </c>
      <c r="B351" s="1">
        <v>0</v>
      </c>
    </row>
    <row r="352" spans="1:2" x14ac:dyDescent="0.35">
      <c r="A352" s="4">
        <v>255</v>
      </c>
      <c r="B352" s="1">
        <v>0</v>
      </c>
    </row>
    <row r="353" spans="1:2" x14ac:dyDescent="0.35">
      <c r="A353" s="4">
        <v>252</v>
      </c>
      <c r="B353" s="1">
        <v>0</v>
      </c>
    </row>
    <row r="354" spans="1:2" x14ac:dyDescent="0.35">
      <c r="A354" s="4">
        <v>249</v>
      </c>
      <c r="B354" s="1">
        <v>0</v>
      </c>
    </row>
    <row r="355" spans="1:2" x14ac:dyDescent="0.35">
      <c r="A355" s="4">
        <v>301</v>
      </c>
      <c r="B355" s="1">
        <v>0</v>
      </c>
    </row>
    <row r="356" spans="1:2" x14ac:dyDescent="0.35">
      <c r="A356" s="4">
        <v>232</v>
      </c>
      <c r="B356" s="1">
        <v>20</v>
      </c>
    </row>
    <row r="357" spans="1:2" x14ac:dyDescent="0.35">
      <c r="A357" s="4">
        <v>282</v>
      </c>
      <c r="B357" s="1">
        <v>0</v>
      </c>
    </row>
    <row r="358" spans="1:2" x14ac:dyDescent="0.35">
      <c r="A358" s="4">
        <v>262</v>
      </c>
      <c r="B358" s="1">
        <v>2</v>
      </c>
    </row>
    <row r="359" spans="1:2" x14ac:dyDescent="0.35">
      <c r="A359" s="4">
        <v>259</v>
      </c>
      <c r="B359" s="1">
        <v>0</v>
      </c>
    </row>
    <row r="360" spans="1:2" x14ac:dyDescent="0.35">
      <c r="A360" s="4">
        <v>248</v>
      </c>
      <c r="B360" s="1">
        <v>0</v>
      </c>
    </row>
    <row r="361" spans="1:2" x14ac:dyDescent="0.35">
      <c r="A361" s="4">
        <v>243</v>
      </c>
      <c r="B361" s="1">
        <v>32</v>
      </c>
    </row>
    <row r="362" spans="1:2" x14ac:dyDescent="0.35">
      <c r="A362" s="4">
        <v>210</v>
      </c>
      <c r="B362" s="1">
        <v>17</v>
      </c>
    </row>
    <row r="363" spans="1:2" x14ac:dyDescent="0.35">
      <c r="A363" s="4">
        <v>237</v>
      </c>
      <c r="B363" s="1">
        <v>1</v>
      </c>
    </row>
    <row r="364" spans="1:2" x14ac:dyDescent="0.35">
      <c r="A364" s="4">
        <v>261</v>
      </c>
      <c r="B364" s="1">
        <v>0</v>
      </c>
    </row>
    <row r="365" spans="1:2" x14ac:dyDescent="0.35">
      <c r="A365" s="4">
        <v>246</v>
      </c>
      <c r="B365" s="1">
        <v>37</v>
      </c>
    </row>
    <row r="366" spans="1:2" x14ac:dyDescent="0.35">
      <c r="A366" s="4">
        <v>193</v>
      </c>
      <c r="B366" s="1">
        <v>21</v>
      </c>
    </row>
    <row r="367" spans="1:2" x14ac:dyDescent="0.35">
      <c r="A367" s="4">
        <v>277</v>
      </c>
      <c r="B367" s="1">
        <v>35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7"/>
  <sheetViews>
    <sheetView showGridLines="0" tabSelected="1" zoomScaleNormal="100" workbookViewId="0">
      <selection activeCell="F3" sqref="F3"/>
    </sheetView>
  </sheetViews>
  <sheetFormatPr baseColWidth="10" defaultRowHeight="14.5" x14ac:dyDescent="0.35"/>
  <cols>
    <col min="1" max="1" width="16.36328125" style="41" customWidth="1"/>
    <col min="2" max="2" width="20.36328125" style="41" customWidth="1"/>
    <col min="3" max="4" width="20.36328125" style="1" hidden="1" customWidth="1"/>
    <col min="5" max="5" width="0" hidden="1" customWidth="1"/>
    <col min="6" max="6" width="13.81640625" style="44" customWidth="1"/>
    <col min="7" max="7" width="4.26953125" customWidth="1"/>
    <col min="9" max="9" width="17.1796875" customWidth="1"/>
    <col min="10" max="10" width="21.08984375" customWidth="1"/>
    <col min="11" max="11" width="24.36328125" customWidth="1"/>
  </cols>
  <sheetData>
    <row r="1" spans="1:12" x14ac:dyDescent="0.35">
      <c r="A1" s="40" t="s">
        <v>3</v>
      </c>
      <c r="B1" s="40" t="s">
        <v>0</v>
      </c>
      <c r="C1" s="14"/>
      <c r="D1" s="14"/>
      <c r="F1" s="43" t="s">
        <v>3</v>
      </c>
      <c r="G1" s="16">
        <v>2</v>
      </c>
    </row>
    <row r="2" spans="1:12" x14ac:dyDescent="0.35">
      <c r="A2" s="41">
        <v>0</v>
      </c>
      <c r="B2" s="42">
        <v>50</v>
      </c>
      <c r="C2" s="4"/>
      <c r="D2" s="4"/>
    </row>
    <row r="3" spans="1:12" x14ac:dyDescent="0.35">
      <c r="A3" s="41">
        <v>0</v>
      </c>
      <c r="B3" s="42">
        <v>69</v>
      </c>
      <c r="C3" s="4"/>
      <c r="D3" s="4"/>
      <c r="F3" s="45" t="s">
        <v>19</v>
      </c>
      <c r="I3" s="14" t="s">
        <v>26</v>
      </c>
      <c r="J3" s="1"/>
      <c r="K3" s="14" t="s">
        <v>27</v>
      </c>
    </row>
    <row r="4" spans="1:12" x14ac:dyDescent="0.35">
      <c r="A4" s="41">
        <v>0</v>
      </c>
      <c r="B4" s="42">
        <v>60</v>
      </c>
      <c r="C4" s="4"/>
      <c r="D4" s="4"/>
      <c r="F4" s="44">
        <v>167</v>
      </c>
      <c r="I4" s="1">
        <f>MAX(F:F)-MIN(F:F)</f>
        <v>166</v>
      </c>
      <c r="J4" s="1"/>
      <c r="K4" s="1">
        <f>COUNTA(F4:F57)</f>
        <v>54</v>
      </c>
    </row>
    <row r="5" spans="1:12" x14ac:dyDescent="0.35">
      <c r="A5" s="41">
        <v>0</v>
      </c>
      <c r="B5" s="42">
        <v>52</v>
      </c>
      <c r="C5" s="4"/>
      <c r="D5" s="4"/>
      <c r="F5" s="44">
        <v>184</v>
      </c>
      <c r="I5" s="14" t="s">
        <v>38</v>
      </c>
      <c r="J5" s="1"/>
      <c r="K5" s="14" t="s">
        <v>39</v>
      </c>
    </row>
    <row r="6" spans="1:12" x14ac:dyDescent="0.35">
      <c r="A6" s="41">
        <v>0</v>
      </c>
      <c r="B6" s="42">
        <v>69</v>
      </c>
      <c r="C6" s="4"/>
      <c r="D6" s="4"/>
      <c r="F6" s="44">
        <v>192</v>
      </c>
      <c r="I6" s="1">
        <f>MIN(F:F)</f>
        <v>167</v>
      </c>
      <c r="J6" s="1"/>
      <c r="K6" s="4">
        <f>MAX(F:F)</f>
        <v>333</v>
      </c>
    </row>
    <row r="7" spans="1:12" x14ac:dyDescent="0.35">
      <c r="A7" s="41">
        <v>0</v>
      </c>
      <c r="B7" s="42">
        <v>54</v>
      </c>
      <c r="C7" s="4"/>
      <c r="D7" s="4"/>
      <c r="F7" s="44">
        <v>193</v>
      </c>
      <c r="I7" s="14" t="s">
        <v>28</v>
      </c>
      <c r="J7" s="1"/>
      <c r="K7" s="14" t="s">
        <v>37</v>
      </c>
    </row>
    <row r="8" spans="1:12" x14ac:dyDescent="0.35">
      <c r="A8" s="41">
        <v>0</v>
      </c>
      <c r="B8" s="42">
        <v>48</v>
      </c>
      <c r="C8" s="4"/>
      <c r="D8" s="4"/>
      <c r="F8" s="44">
        <v>202</v>
      </c>
      <c r="I8" s="1">
        <f>SQRT(K4)</f>
        <v>7.3484692283495345</v>
      </c>
      <c r="J8" s="1"/>
      <c r="K8" s="1">
        <f>I4/ROUND(I8,0)</f>
        <v>23.714285714285715</v>
      </c>
    </row>
    <row r="9" spans="1:12" x14ac:dyDescent="0.35">
      <c r="A9" s="41">
        <v>0</v>
      </c>
      <c r="B9" s="42">
        <v>63</v>
      </c>
      <c r="C9" s="4"/>
      <c r="D9" s="4"/>
      <c r="F9" s="44">
        <v>206</v>
      </c>
    </row>
    <row r="10" spans="1:12" x14ac:dyDescent="0.35">
      <c r="A10" s="41">
        <v>0</v>
      </c>
      <c r="B10" s="42">
        <v>43</v>
      </c>
      <c r="C10" s="4"/>
      <c r="D10" s="4"/>
      <c r="F10" s="44">
        <v>210</v>
      </c>
    </row>
    <row r="11" spans="1:12" ht="15" thickBot="1" x14ac:dyDescent="0.4">
      <c r="A11" s="41">
        <v>0</v>
      </c>
      <c r="B11" s="42">
        <v>52</v>
      </c>
      <c r="C11" s="4"/>
      <c r="D11" s="4"/>
      <c r="F11" s="44">
        <v>212</v>
      </c>
      <c r="I11" s="20" t="s">
        <v>33</v>
      </c>
      <c r="J11" s="20"/>
      <c r="K11" s="1"/>
      <c r="L11" s="1"/>
    </row>
    <row r="12" spans="1:12" x14ac:dyDescent="0.35">
      <c r="A12" s="41">
        <v>0</v>
      </c>
      <c r="B12" s="42">
        <v>36</v>
      </c>
      <c r="C12" s="4"/>
      <c r="D12" s="4"/>
      <c r="F12" s="44">
        <v>214</v>
      </c>
      <c r="I12" s="6" t="s">
        <v>6</v>
      </c>
      <c r="J12" s="6" t="s">
        <v>7</v>
      </c>
      <c r="K12" s="9" t="s">
        <v>7</v>
      </c>
      <c r="L12" s="9" t="s">
        <v>8</v>
      </c>
    </row>
    <row r="13" spans="1:12" x14ac:dyDescent="0.35">
      <c r="A13" s="41">
        <v>0</v>
      </c>
      <c r="B13" s="42">
        <v>66</v>
      </c>
      <c r="C13" s="4"/>
      <c r="D13" s="4"/>
      <c r="F13" s="44">
        <v>217</v>
      </c>
      <c r="I13" s="5" t="s">
        <v>29</v>
      </c>
      <c r="J13" s="21">
        <f>I6+K8</f>
        <v>190.71428571428572</v>
      </c>
      <c r="K13" s="22">
        <v>190.71428571428572</v>
      </c>
      <c r="L13" s="7">
        <v>2</v>
      </c>
    </row>
    <row r="14" spans="1:12" x14ac:dyDescent="0.35">
      <c r="A14" s="41">
        <v>0</v>
      </c>
      <c r="B14" s="42">
        <v>46</v>
      </c>
      <c r="C14" s="4"/>
      <c r="D14" s="4"/>
      <c r="F14" s="44">
        <v>219</v>
      </c>
      <c r="I14" s="5" t="s">
        <v>30</v>
      </c>
      <c r="J14" s="21">
        <f>J13+$K$8</f>
        <v>214.42857142857144</v>
      </c>
      <c r="K14" s="22">
        <v>214.42857142857144</v>
      </c>
      <c r="L14" s="7">
        <v>7</v>
      </c>
    </row>
    <row r="15" spans="1:12" x14ac:dyDescent="0.35">
      <c r="A15" s="41">
        <v>0</v>
      </c>
      <c r="B15" s="42">
        <v>19</v>
      </c>
      <c r="C15" s="4"/>
      <c r="D15" s="4"/>
      <c r="F15" s="44">
        <v>220</v>
      </c>
      <c r="I15" s="5" t="s">
        <v>31</v>
      </c>
      <c r="J15" s="21">
        <f t="shared" ref="J15:J19" si="0">J14+$K$8</f>
        <v>238.14285714285717</v>
      </c>
      <c r="K15" s="22">
        <v>238.14285714285717</v>
      </c>
      <c r="L15" s="7">
        <v>10</v>
      </c>
    </row>
    <row r="16" spans="1:12" x14ac:dyDescent="0.35">
      <c r="A16" s="41">
        <v>0</v>
      </c>
      <c r="B16" s="42">
        <v>81</v>
      </c>
      <c r="C16" s="4"/>
      <c r="D16" s="4"/>
      <c r="F16" s="44">
        <v>222</v>
      </c>
      <c r="I16" s="5" t="s">
        <v>32</v>
      </c>
      <c r="J16" s="21">
        <f t="shared" si="0"/>
        <v>261.85714285714289</v>
      </c>
      <c r="K16" s="22">
        <v>261.85714285714289</v>
      </c>
      <c r="L16" s="7">
        <v>16</v>
      </c>
    </row>
    <row r="17" spans="1:12" x14ac:dyDescent="0.35">
      <c r="A17" s="41">
        <v>0</v>
      </c>
      <c r="B17" s="42">
        <v>52</v>
      </c>
      <c r="C17" s="4"/>
      <c r="D17" s="4"/>
      <c r="F17" s="44">
        <v>224</v>
      </c>
      <c r="I17" s="5" t="s">
        <v>34</v>
      </c>
      <c r="J17" s="21">
        <f t="shared" si="0"/>
        <v>285.57142857142861</v>
      </c>
      <c r="K17" s="22">
        <v>285.57142857142861</v>
      </c>
      <c r="L17" s="7">
        <v>7</v>
      </c>
    </row>
    <row r="18" spans="1:12" x14ac:dyDescent="0.35">
      <c r="A18" s="41">
        <v>0</v>
      </c>
      <c r="B18" s="42">
        <v>70</v>
      </c>
      <c r="C18" s="4"/>
      <c r="D18" s="4"/>
      <c r="F18" s="44">
        <v>230</v>
      </c>
      <c r="I18" s="5" t="s">
        <v>35</v>
      </c>
      <c r="J18" s="21">
        <f t="shared" si="0"/>
        <v>309.28571428571433</v>
      </c>
      <c r="K18" s="22">
        <v>309.28571428571433</v>
      </c>
      <c r="L18" s="7">
        <v>11</v>
      </c>
    </row>
    <row r="19" spans="1:12" x14ac:dyDescent="0.35">
      <c r="A19" s="41">
        <v>0</v>
      </c>
      <c r="B19" s="42">
        <v>72</v>
      </c>
      <c r="C19" s="4"/>
      <c r="D19" s="4"/>
      <c r="F19" s="44">
        <v>232</v>
      </c>
      <c r="I19" s="5" t="s">
        <v>36</v>
      </c>
      <c r="J19" s="21">
        <f t="shared" si="0"/>
        <v>333.00000000000006</v>
      </c>
      <c r="K19" s="22">
        <v>333.00000000000006</v>
      </c>
      <c r="L19" s="7">
        <v>1</v>
      </c>
    </row>
    <row r="20" spans="1:12" ht="15" thickBot="1" x14ac:dyDescent="0.4">
      <c r="A20" s="41">
        <v>0</v>
      </c>
      <c r="B20" s="42">
        <v>38</v>
      </c>
      <c r="C20" s="4"/>
      <c r="D20" s="4"/>
      <c r="F20" s="44">
        <v>233</v>
      </c>
      <c r="I20" s="23"/>
      <c r="J20" s="24"/>
      <c r="K20" s="8" t="s">
        <v>40</v>
      </c>
      <c r="L20" s="8">
        <v>0</v>
      </c>
    </row>
    <row r="21" spans="1:12" x14ac:dyDescent="0.35">
      <c r="A21" s="41">
        <v>0</v>
      </c>
      <c r="B21" s="42">
        <v>68</v>
      </c>
      <c r="C21" s="4"/>
      <c r="D21" s="4"/>
      <c r="F21" s="44">
        <v>237</v>
      </c>
      <c r="I21" s="23"/>
      <c r="J21" s="24"/>
    </row>
    <row r="22" spans="1:12" x14ac:dyDescent="0.35">
      <c r="A22" s="41">
        <v>0</v>
      </c>
      <c r="B22" s="42">
        <v>44</v>
      </c>
      <c r="C22" s="4"/>
      <c r="D22" s="4"/>
      <c r="F22" s="44">
        <v>238</v>
      </c>
    </row>
    <row r="23" spans="1:12" x14ac:dyDescent="0.35">
      <c r="A23" s="41">
        <v>0</v>
      </c>
      <c r="B23" s="42">
        <v>71</v>
      </c>
      <c r="C23" s="4"/>
      <c r="D23" s="4"/>
      <c r="F23" s="44">
        <v>243</v>
      </c>
    </row>
    <row r="24" spans="1:12" x14ac:dyDescent="0.35">
      <c r="A24" s="41">
        <v>0</v>
      </c>
      <c r="B24" s="42">
        <v>53</v>
      </c>
      <c r="C24" s="4"/>
      <c r="D24" s="4"/>
      <c r="F24" s="44">
        <v>244</v>
      </c>
    </row>
    <row r="25" spans="1:12" x14ac:dyDescent="0.35">
      <c r="A25" s="41">
        <v>0</v>
      </c>
      <c r="B25" s="42">
        <v>38</v>
      </c>
      <c r="C25" s="4"/>
      <c r="D25" s="4"/>
      <c r="F25" s="44">
        <v>245</v>
      </c>
    </row>
    <row r="26" spans="1:12" x14ac:dyDescent="0.35">
      <c r="A26" s="41">
        <v>0</v>
      </c>
      <c r="B26" s="42">
        <v>48</v>
      </c>
      <c r="C26" s="4"/>
      <c r="D26" s="4"/>
      <c r="F26" s="44">
        <v>246</v>
      </c>
    </row>
    <row r="27" spans="1:12" x14ac:dyDescent="0.35">
      <c r="A27" s="41">
        <v>0</v>
      </c>
      <c r="B27" s="42">
        <v>59</v>
      </c>
      <c r="C27" s="4"/>
      <c r="D27" s="4"/>
      <c r="F27" s="44">
        <v>248</v>
      </c>
    </row>
    <row r="28" spans="1:12" x14ac:dyDescent="0.35">
      <c r="A28" s="41">
        <v>0</v>
      </c>
      <c r="B28" s="42">
        <v>36</v>
      </c>
      <c r="C28" s="4"/>
      <c r="D28" s="4"/>
      <c r="F28" s="44">
        <v>249</v>
      </c>
    </row>
    <row r="29" spans="1:12" x14ac:dyDescent="0.35">
      <c r="A29" s="41">
        <v>0</v>
      </c>
      <c r="B29" s="42">
        <v>28</v>
      </c>
      <c r="C29" s="4"/>
      <c r="D29" s="4"/>
      <c r="F29" s="44">
        <v>250</v>
      </c>
    </row>
    <row r="30" spans="1:12" x14ac:dyDescent="0.35">
      <c r="A30" s="41">
        <v>0</v>
      </c>
      <c r="B30" s="42">
        <v>70</v>
      </c>
      <c r="C30" s="4"/>
      <c r="D30" s="4"/>
      <c r="F30" s="44">
        <v>252</v>
      </c>
    </row>
    <row r="31" spans="1:12" x14ac:dyDescent="0.35">
      <c r="A31" s="41">
        <v>0</v>
      </c>
      <c r="B31" s="42">
        <v>39</v>
      </c>
      <c r="C31" s="4"/>
      <c r="D31" s="4"/>
      <c r="F31" s="44">
        <v>254</v>
      </c>
    </row>
    <row r="32" spans="1:12" x14ac:dyDescent="0.35">
      <c r="A32" s="41">
        <v>0</v>
      </c>
      <c r="B32" s="42">
        <v>40</v>
      </c>
      <c r="C32" s="4"/>
      <c r="D32" s="4"/>
      <c r="F32" s="44">
        <v>255</v>
      </c>
    </row>
    <row r="33" spans="1:6" x14ac:dyDescent="0.35">
      <c r="A33" s="41">
        <v>0</v>
      </c>
      <c r="B33" s="42">
        <v>42</v>
      </c>
      <c r="C33" s="4"/>
      <c r="D33" s="4"/>
      <c r="F33" s="44">
        <v>256</v>
      </c>
    </row>
    <row r="34" spans="1:6" x14ac:dyDescent="0.35">
      <c r="A34" s="41">
        <v>0</v>
      </c>
      <c r="B34" s="42">
        <v>67</v>
      </c>
      <c r="C34" s="4"/>
      <c r="D34" s="4"/>
      <c r="F34" s="44">
        <v>257</v>
      </c>
    </row>
    <row r="35" spans="1:6" x14ac:dyDescent="0.35">
      <c r="A35" s="41">
        <v>0</v>
      </c>
      <c r="B35" s="42">
        <v>34</v>
      </c>
      <c r="C35" s="4"/>
      <c r="D35" s="4"/>
      <c r="F35" s="44">
        <v>258</v>
      </c>
    </row>
    <row r="36" spans="1:6" x14ac:dyDescent="0.35">
      <c r="A36" s="41">
        <v>0</v>
      </c>
      <c r="B36" s="42">
        <v>54</v>
      </c>
      <c r="C36" s="4"/>
      <c r="D36" s="4"/>
      <c r="F36" s="44">
        <v>259</v>
      </c>
    </row>
    <row r="37" spans="1:6" x14ac:dyDescent="0.35">
      <c r="A37" s="41">
        <v>0</v>
      </c>
      <c r="B37" s="42">
        <v>53</v>
      </c>
      <c r="C37" s="4"/>
      <c r="D37" s="4"/>
      <c r="F37" s="44">
        <v>260</v>
      </c>
    </row>
    <row r="38" spans="1:6" x14ac:dyDescent="0.35">
      <c r="A38" s="41">
        <v>0</v>
      </c>
      <c r="B38" s="42">
        <v>65</v>
      </c>
      <c r="C38" s="4"/>
      <c r="D38" s="4"/>
      <c r="F38" s="44">
        <v>261</v>
      </c>
    </row>
    <row r="39" spans="1:6" x14ac:dyDescent="0.35">
      <c r="A39" s="41">
        <v>0</v>
      </c>
      <c r="B39" s="42">
        <v>38</v>
      </c>
      <c r="C39" s="4"/>
      <c r="D39" s="4"/>
      <c r="F39" s="44">
        <v>262</v>
      </c>
    </row>
    <row r="40" spans="1:6" x14ac:dyDescent="0.35">
      <c r="A40" s="41">
        <v>0</v>
      </c>
      <c r="B40" s="42">
        <v>56</v>
      </c>
      <c r="C40" s="4"/>
      <c r="D40" s="4"/>
      <c r="F40" s="44">
        <v>266</v>
      </c>
    </row>
    <row r="41" spans="1:6" x14ac:dyDescent="0.35">
      <c r="A41" s="41">
        <v>0</v>
      </c>
      <c r="B41" s="42">
        <v>53</v>
      </c>
      <c r="C41" s="4"/>
      <c r="D41" s="4"/>
      <c r="F41" s="44">
        <v>273</v>
      </c>
    </row>
    <row r="42" spans="1:6" x14ac:dyDescent="0.35">
      <c r="A42" s="41">
        <v>0</v>
      </c>
      <c r="B42" s="42">
        <v>66</v>
      </c>
      <c r="C42" s="4"/>
      <c r="D42" s="4"/>
      <c r="F42" s="44">
        <v>276</v>
      </c>
    </row>
    <row r="43" spans="1:6" x14ac:dyDescent="0.35">
      <c r="A43" s="41">
        <v>0</v>
      </c>
      <c r="B43" s="42">
        <v>40</v>
      </c>
      <c r="C43" s="4"/>
      <c r="D43" s="4"/>
      <c r="F43" s="44">
        <v>277</v>
      </c>
    </row>
    <row r="44" spans="1:6" x14ac:dyDescent="0.35">
      <c r="A44" s="41">
        <v>0</v>
      </c>
      <c r="B44" s="42">
        <v>25</v>
      </c>
      <c r="C44" s="4"/>
      <c r="D44" s="4"/>
      <c r="F44" s="44">
        <v>282</v>
      </c>
    </row>
    <row r="45" spans="1:6" x14ac:dyDescent="0.35">
      <c r="A45" s="41">
        <v>0</v>
      </c>
      <c r="B45" s="42">
        <v>42</v>
      </c>
      <c r="C45" s="4"/>
      <c r="D45" s="4"/>
      <c r="F45" s="44">
        <v>285</v>
      </c>
    </row>
    <row r="46" spans="1:6" x14ac:dyDescent="0.35">
      <c r="A46" s="41">
        <v>0</v>
      </c>
      <c r="B46" s="42">
        <v>32</v>
      </c>
      <c r="C46" s="4"/>
      <c r="D46" s="4"/>
      <c r="F46" s="44">
        <v>291</v>
      </c>
    </row>
    <row r="47" spans="1:6" x14ac:dyDescent="0.35">
      <c r="A47" s="41">
        <v>0</v>
      </c>
      <c r="B47" s="42">
        <v>56</v>
      </c>
      <c r="C47" s="4"/>
      <c r="D47" s="4"/>
      <c r="F47" s="44">
        <v>292</v>
      </c>
    </row>
    <row r="48" spans="1:6" x14ac:dyDescent="0.35">
      <c r="A48" s="41">
        <v>0</v>
      </c>
      <c r="B48" s="42">
        <v>52</v>
      </c>
      <c r="C48" s="4"/>
      <c r="D48" s="4"/>
      <c r="F48" s="44">
        <v>293</v>
      </c>
    </row>
    <row r="49" spans="1:6" x14ac:dyDescent="0.35">
      <c r="A49" s="41">
        <v>0</v>
      </c>
      <c r="B49" s="42">
        <v>51</v>
      </c>
      <c r="C49" s="4"/>
      <c r="D49" s="4"/>
      <c r="F49" s="44">
        <v>296</v>
      </c>
    </row>
    <row r="50" spans="1:6" x14ac:dyDescent="0.35">
      <c r="A50" s="41">
        <v>0</v>
      </c>
      <c r="B50" s="42">
        <v>50</v>
      </c>
      <c r="C50" s="4"/>
      <c r="D50" s="4"/>
      <c r="F50" s="44">
        <v>298</v>
      </c>
    </row>
    <row r="51" spans="1:6" x14ac:dyDescent="0.35">
      <c r="A51" s="41">
        <v>0</v>
      </c>
      <c r="B51" s="42">
        <v>69</v>
      </c>
      <c r="C51" s="4"/>
      <c r="D51" s="4"/>
      <c r="F51" s="44">
        <v>299</v>
      </c>
    </row>
    <row r="52" spans="1:6" x14ac:dyDescent="0.35">
      <c r="A52" s="41">
        <v>0</v>
      </c>
      <c r="B52" s="42">
        <v>43</v>
      </c>
      <c r="C52" s="4"/>
      <c r="D52" s="4"/>
      <c r="F52" s="44">
        <v>301</v>
      </c>
    </row>
    <row r="53" spans="1:6" x14ac:dyDescent="0.35">
      <c r="A53" s="41">
        <v>0</v>
      </c>
      <c r="B53" s="42">
        <v>62</v>
      </c>
      <c r="C53" s="4"/>
      <c r="D53" s="4"/>
      <c r="F53" s="44">
        <v>303</v>
      </c>
    </row>
    <row r="54" spans="1:6" x14ac:dyDescent="0.35">
      <c r="A54" s="41">
        <v>0</v>
      </c>
      <c r="B54" s="42">
        <v>55</v>
      </c>
      <c r="C54" s="4"/>
      <c r="D54" s="4"/>
      <c r="F54" s="44">
        <v>304</v>
      </c>
    </row>
    <row r="55" spans="1:6" x14ac:dyDescent="0.35">
      <c r="A55" s="41">
        <v>0</v>
      </c>
      <c r="B55" s="42">
        <v>53</v>
      </c>
      <c r="C55" s="4"/>
      <c r="D55" s="4"/>
      <c r="F55" s="44">
        <v>306</v>
      </c>
    </row>
    <row r="56" spans="1:6" x14ac:dyDescent="0.35">
      <c r="A56" s="41">
        <v>0</v>
      </c>
      <c r="B56" s="42">
        <v>49</v>
      </c>
      <c r="C56" s="4"/>
      <c r="D56" s="4"/>
      <c r="F56" s="44">
        <v>308</v>
      </c>
    </row>
    <row r="57" spans="1:6" x14ac:dyDescent="0.35">
      <c r="A57" s="41">
        <v>0</v>
      </c>
      <c r="B57" s="42">
        <v>47</v>
      </c>
      <c r="C57" s="4"/>
      <c r="D57" s="4"/>
      <c r="F57" s="44">
        <v>333</v>
      </c>
    </row>
    <row r="58" spans="1:6" x14ac:dyDescent="0.35">
      <c r="A58" s="41">
        <v>0</v>
      </c>
      <c r="B58" s="42">
        <v>35</v>
      </c>
      <c r="C58" s="4"/>
      <c r="D58" s="4"/>
      <c r="F58" s="44" t="s">
        <v>9</v>
      </c>
    </row>
    <row r="59" spans="1:6" x14ac:dyDescent="0.35">
      <c r="A59" s="41">
        <v>0</v>
      </c>
      <c r="B59" s="42">
        <v>45</v>
      </c>
      <c r="C59" s="4"/>
      <c r="D59" s="4"/>
    </row>
    <row r="60" spans="1:6" x14ac:dyDescent="0.35">
      <c r="A60" s="41">
        <v>0</v>
      </c>
      <c r="B60" s="42">
        <v>54</v>
      </c>
      <c r="C60" s="4"/>
      <c r="D60" s="4"/>
    </row>
    <row r="61" spans="1:6" x14ac:dyDescent="0.35">
      <c r="A61" s="41">
        <v>0</v>
      </c>
      <c r="B61" s="42">
        <v>48</v>
      </c>
      <c r="C61" s="4"/>
      <c r="D61" s="4"/>
    </row>
    <row r="62" spans="1:6" x14ac:dyDescent="0.35">
      <c r="A62" s="41">
        <v>0</v>
      </c>
      <c r="B62" s="42">
        <v>29</v>
      </c>
      <c r="C62" s="4"/>
      <c r="D62" s="4"/>
    </row>
    <row r="63" spans="1:6" x14ac:dyDescent="0.35">
      <c r="A63" s="41">
        <v>0</v>
      </c>
      <c r="B63" s="42">
        <v>60</v>
      </c>
      <c r="C63" s="4"/>
      <c r="D63" s="4"/>
    </row>
    <row r="64" spans="1:6" x14ac:dyDescent="0.35">
      <c r="A64" s="41">
        <v>0</v>
      </c>
      <c r="B64" s="42">
        <v>51</v>
      </c>
      <c r="C64" s="4"/>
      <c r="D64" s="4"/>
    </row>
    <row r="65" spans="1:4" x14ac:dyDescent="0.35">
      <c r="A65" s="41">
        <v>0</v>
      </c>
      <c r="B65" s="42">
        <v>29</v>
      </c>
      <c r="C65" s="4"/>
      <c r="D65" s="4"/>
    </row>
    <row r="66" spans="1:4" x14ac:dyDescent="0.35">
      <c r="A66" s="41">
        <v>0</v>
      </c>
      <c r="B66" s="42">
        <v>44</v>
      </c>
      <c r="C66" s="4"/>
      <c r="D66" s="4"/>
    </row>
    <row r="67" spans="1:4" x14ac:dyDescent="0.35">
      <c r="A67" s="41">
        <v>0</v>
      </c>
      <c r="B67" s="42">
        <v>53</v>
      </c>
      <c r="C67" s="4"/>
      <c r="D67" s="4"/>
    </row>
    <row r="68" spans="1:4" x14ac:dyDescent="0.35">
      <c r="A68" s="41">
        <v>0</v>
      </c>
      <c r="B68" s="42">
        <v>63</v>
      </c>
      <c r="C68" s="4"/>
      <c r="D68" s="4"/>
    </row>
    <row r="69" spans="1:4" x14ac:dyDescent="0.35">
      <c r="A69" s="41">
        <v>0</v>
      </c>
      <c r="B69" s="42">
        <v>58</v>
      </c>
      <c r="C69" s="4"/>
      <c r="D69" s="4"/>
    </row>
    <row r="70" spans="1:4" x14ac:dyDescent="0.35">
      <c r="A70" s="41">
        <v>0</v>
      </c>
      <c r="B70" s="42">
        <v>11</v>
      </c>
      <c r="C70" s="4"/>
      <c r="D70" s="4"/>
    </row>
    <row r="71" spans="1:4" x14ac:dyDescent="0.35">
      <c r="A71" s="41">
        <v>0</v>
      </c>
      <c r="B71" s="42">
        <v>55</v>
      </c>
      <c r="C71" s="4"/>
      <c r="D71" s="4"/>
    </row>
    <row r="72" spans="1:4" x14ac:dyDescent="0.35">
      <c r="A72" s="41">
        <v>0</v>
      </c>
      <c r="B72" s="42">
        <v>40</v>
      </c>
      <c r="C72" s="4"/>
      <c r="D72" s="4"/>
    </row>
    <row r="73" spans="1:4" x14ac:dyDescent="0.35">
      <c r="A73" s="41">
        <v>0</v>
      </c>
      <c r="B73" s="42">
        <v>25</v>
      </c>
      <c r="C73" s="4"/>
      <c r="D73" s="4"/>
    </row>
    <row r="74" spans="1:4" x14ac:dyDescent="0.35">
      <c r="A74" s="41">
        <v>0</v>
      </c>
      <c r="B74" s="42">
        <v>64</v>
      </c>
      <c r="C74" s="4"/>
      <c r="D74" s="4"/>
    </row>
    <row r="75" spans="1:4" x14ac:dyDescent="0.35">
      <c r="A75" s="41">
        <v>0</v>
      </c>
      <c r="B75" s="42">
        <v>69</v>
      </c>
      <c r="C75" s="4"/>
      <c r="D75" s="4"/>
    </row>
    <row r="76" spans="1:4" x14ac:dyDescent="0.35">
      <c r="A76" s="41">
        <v>0</v>
      </c>
      <c r="B76" s="42">
        <v>20</v>
      </c>
      <c r="C76" s="4"/>
      <c r="D76" s="4"/>
    </row>
    <row r="77" spans="1:4" x14ac:dyDescent="0.35">
      <c r="A77" s="41">
        <v>0</v>
      </c>
      <c r="B77" s="42">
        <v>48</v>
      </c>
      <c r="C77" s="4"/>
      <c r="D77" s="4"/>
    </row>
    <row r="78" spans="1:4" x14ac:dyDescent="0.35">
      <c r="A78" s="41">
        <v>0</v>
      </c>
      <c r="B78" s="42">
        <v>64</v>
      </c>
      <c r="C78" s="4"/>
      <c r="D78" s="4"/>
    </row>
    <row r="79" spans="1:4" x14ac:dyDescent="0.35">
      <c r="A79" s="41">
        <v>0</v>
      </c>
      <c r="B79" s="42">
        <v>27</v>
      </c>
      <c r="C79" s="4"/>
      <c r="D79" s="4"/>
    </row>
    <row r="80" spans="1:4" x14ac:dyDescent="0.35">
      <c r="A80" s="41">
        <v>0</v>
      </c>
      <c r="B80" s="42">
        <v>54</v>
      </c>
      <c r="C80" s="4"/>
      <c r="D80" s="4"/>
    </row>
    <row r="81" spans="1:4" x14ac:dyDescent="0.35">
      <c r="A81" s="41">
        <v>0</v>
      </c>
      <c r="B81" s="42">
        <v>56</v>
      </c>
      <c r="C81" s="4"/>
      <c r="D81" s="4"/>
    </row>
    <row r="82" spans="1:4" x14ac:dyDescent="0.35">
      <c r="A82" s="41">
        <v>0</v>
      </c>
      <c r="B82" s="42">
        <v>57</v>
      </c>
      <c r="C82" s="4"/>
      <c r="D82" s="4"/>
    </row>
    <row r="83" spans="1:4" x14ac:dyDescent="0.35">
      <c r="A83" s="41">
        <v>0</v>
      </c>
      <c r="B83" s="42">
        <v>57</v>
      </c>
      <c r="C83" s="4"/>
      <c r="D83" s="4"/>
    </row>
    <row r="84" spans="1:4" x14ac:dyDescent="0.35">
      <c r="A84" s="41">
        <v>0</v>
      </c>
      <c r="B84" s="42">
        <v>32</v>
      </c>
      <c r="C84" s="4"/>
      <c r="D84" s="4"/>
    </row>
    <row r="85" spans="1:4" x14ac:dyDescent="0.35">
      <c r="A85" s="41">
        <v>0</v>
      </c>
      <c r="B85" s="42">
        <v>50</v>
      </c>
      <c r="C85" s="4"/>
      <c r="D85" s="4"/>
    </row>
    <row r="86" spans="1:4" x14ac:dyDescent="0.35">
      <c r="A86" s="41">
        <v>0</v>
      </c>
      <c r="B86" s="42">
        <v>34</v>
      </c>
      <c r="C86" s="4"/>
      <c r="D86" s="4"/>
    </row>
    <row r="87" spans="1:4" x14ac:dyDescent="0.35">
      <c r="A87" s="41">
        <v>0</v>
      </c>
      <c r="B87" s="42">
        <v>54</v>
      </c>
      <c r="C87" s="4"/>
      <c r="D87" s="4"/>
    </row>
    <row r="88" spans="1:4" x14ac:dyDescent="0.35">
      <c r="A88" s="41">
        <v>0</v>
      </c>
      <c r="B88" s="42">
        <v>38</v>
      </c>
      <c r="C88" s="4"/>
      <c r="D88" s="4"/>
    </row>
    <row r="89" spans="1:4" x14ac:dyDescent="0.35">
      <c r="A89" s="41">
        <v>0</v>
      </c>
      <c r="B89" s="42">
        <v>53</v>
      </c>
      <c r="C89" s="4"/>
      <c r="D89" s="4"/>
    </row>
    <row r="90" spans="1:4" x14ac:dyDescent="0.35">
      <c r="A90" s="41">
        <v>0</v>
      </c>
      <c r="B90" s="42">
        <v>60</v>
      </c>
      <c r="C90" s="4"/>
      <c r="D90" s="4"/>
    </row>
    <row r="91" spans="1:4" x14ac:dyDescent="0.35">
      <c r="A91" s="41">
        <v>0</v>
      </c>
      <c r="B91" s="42">
        <v>42</v>
      </c>
      <c r="C91" s="4"/>
      <c r="D91" s="4"/>
    </row>
    <row r="92" spans="1:4" x14ac:dyDescent="0.35">
      <c r="A92" s="41">
        <v>0</v>
      </c>
      <c r="B92" s="42">
        <v>46</v>
      </c>
      <c r="C92" s="4"/>
      <c r="D92" s="4"/>
    </row>
    <row r="93" spans="1:4" x14ac:dyDescent="0.35">
      <c r="A93" s="41">
        <v>0</v>
      </c>
      <c r="B93" s="42">
        <v>43</v>
      </c>
      <c r="C93" s="4"/>
      <c r="D93" s="4"/>
    </row>
    <row r="94" spans="1:4" x14ac:dyDescent="0.35">
      <c r="A94" s="41">
        <v>1</v>
      </c>
      <c r="B94" s="42">
        <v>100</v>
      </c>
      <c r="C94" s="4"/>
      <c r="D94" s="4"/>
    </row>
    <row r="95" spans="1:4" x14ac:dyDescent="0.35">
      <c r="A95" s="41">
        <v>1</v>
      </c>
      <c r="B95" s="42">
        <v>125</v>
      </c>
      <c r="C95" s="4"/>
      <c r="D95" s="4"/>
    </row>
    <row r="96" spans="1:4" x14ac:dyDescent="0.35">
      <c r="A96" s="41">
        <v>1</v>
      </c>
      <c r="B96" s="42">
        <v>113</v>
      </c>
      <c r="C96" s="4"/>
      <c r="D96" s="4"/>
    </row>
    <row r="97" spans="1:4" x14ac:dyDescent="0.35">
      <c r="A97" s="41">
        <v>1</v>
      </c>
      <c r="B97" s="42">
        <v>102</v>
      </c>
      <c r="C97" s="4"/>
      <c r="D97" s="4"/>
    </row>
    <row r="98" spans="1:4" x14ac:dyDescent="0.35">
      <c r="A98" s="41">
        <v>1</v>
      </c>
      <c r="B98" s="42">
        <v>126</v>
      </c>
      <c r="C98" s="4"/>
      <c r="D98" s="4"/>
    </row>
    <row r="99" spans="1:4" x14ac:dyDescent="0.35">
      <c r="A99" s="41">
        <v>1</v>
      </c>
      <c r="B99" s="42">
        <v>105</v>
      </c>
      <c r="C99" s="4"/>
      <c r="D99" s="4"/>
    </row>
    <row r="100" spans="1:4" x14ac:dyDescent="0.35">
      <c r="A100" s="41">
        <v>1</v>
      </c>
      <c r="B100" s="42">
        <v>97</v>
      </c>
      <c r="C100" s="4"/>
      <c r="D100" s="4"/>
    </row>
    <row r="101" spans="1:4" x14ac:dyDescent="0.35">
      <c r="A101" s="41">
        <v>1</v>
      </c>
      <c r="B101" s="42">
        <v>117</v>
      </c>
      <c r="C101" s="4"/>
      <c r="D101" s="4"/>
    </row>
    <row r="102" spans="1:4" x14ac:dyDescent="0.35">
      <c r="A102" s="41">
        <v>1</v>
      </c>
      <c r="B102" s="42">
        <v>91</v>
      </c>
      <c r="C102" s="4"/>
      <c r="D102" s="4"/>
    </row>
    <row r="103" spans="1:4" x14ac:dyDescent="0.35">
      <c r="A103" s="41">
        <v>1</v>
      </c>
      <c r="B103" s="42">
        <v>103</v>
      </c>
      <c r="C103" s="4"/>
      <c r="D103" s="4"/>
    </row>
    <row r="104" spans="1:4" x14ac:dyDescent="0.35">
      <c r="A104" s="41">
        <v>1</v>
      </c>
      <c r="B104" s="42">
        <v>81</v>
      </c>
      <c r="C104" s="4"/>
      <c r="D104" s="4"/>
    </row>
    <row r="105" spans="1:4" x14ac:dyDescent="0.35">
      <c r="A105" s="41">
        <v>1</v>
      </c>
      <c r="B105" s="42">
        <v>122</v>
      </c>
      <c r="C105" s="4"/>
      <c r="D105" s="4"/>
    </row>
    <row r="106" spans="1:4" x14ac:dyDescent="0.35">
      <c r="A106" s="41">
        <v>1</v>
      </c>
      <c r="B106" s="42">
        <v>94</v>
      </c>
      <c r="C106" s="4"/>
      <c r="D106" s="4"/>
    </row>
    <row r="107" spans="1:4" x14ac:dyDescent="0.35">
      <c r="A107" s="41">
        <v>1</v>
      </c>
      <c r="B107" s="42">
        <v>58</v>
      </c>
      <c r="C107" s="4"/>
      <c r="D107" s="4"/>
    </row>
    <row r="108" spans="1:4" x14ac:dyDescent="0.35">
      <c r="A108" s="41">
        <v>1</v>
      </c>
      <c r="B108" s="42">
        <v>142</v>
      </c>
      <c r="C108" s="4"/>
      <c r="D108" s="4"/>
    </row>
    <row r="109" spans="1:4" x14ac:dyDescent="0.35">
      <c r="A109" s="41">
        <v>1</v>
      </c>
      <c r="B109" s="42">
        <v>102</v>
      </c>
      <c r="C109" s="4"/>
      <c r="D109" s="4"/>
    </row>
    <row r="110" spans="1:4" x14ac:dyDescent="0.35">
      <c r="A110" s="41">
        <v>1</v>
      </c>
      <c r="B110" s="42">
        <v>127</v>
      </c>
      <c r="C110" s="4"/>
      <c r="D110" s="4"/>
    </row>
    <row r="111" spans="1:4" x14ac:dyDescent="0.35">
      <c r="A111" s="41">
        <v>1</v>
      </c>
      <c r="B111" s="42">
        <v>129</v>
      </c>
      <c r="C111" s="4"/>
      <c r="D111" s="4"/>
    </row>
    <row r="112" spans="1:4" x14ac:dyDescent="0.35">
      <c r="A112" s="41">
        <v>1</v>
      </c>
      <c r="B112" s="42">
        <v>83</v>
      </c>
      <c r="C112" s="4"/>
      <c r="D112" s="4"/>
    </row>
    <row r="113" spans="1:4" x14ac:dyDescent="0.35">
      <c r="A113" s="41">
        <v>1</v>
      </c>
      <c r="B113" s="42">
        <v>124</v>
      </c>
      <c r="C113" s="4"/>
      <c r="D113" s="4"/>
    </row>
    <row r="114" spans="1:4" x14ac:dyDescent="0.35">
      <c r="A114" s="41">
        <v>1</v>
      </c>
      <c r="B114" s="42">
        <v>92</v>
      </c>
      <c r="C114" s="4"/>
      <c r="D114" s="4"/>
    </row>
    <row r="115" spans="1:4" x14ac:dyDescent="0.35">
      <c r="A115" s="41">
        <v>1</v>
      </c>
      <c r="B115" s="42">
        <v>128</v>
      </c>
      <c r="C115" s="4"/>
      <c r="D115" s="4"/>
    </row>
    <row r="116" spans="1:4" x14ac:dyDescent="0.35">
      <c r="A116" s="41">
        <v>1</v>
      </c>
      <c r="B116" s="42">
        <v>104</v>
      </c>
      <c r="C116" s="4"/>
      <c r="D116" s="4"/>
    </row>
    <row r="117" spans="1:4" x14ac:dyDescent="0.35">
      <c r="A117" s="41">
        <v>1</v>
      </c>
      <c r="B117" s="42">
        <v>84</v>
      </c>
      <c r="C117" s="4"/>
      <c r="D117" s="4"/>
    </row>
    <row r="118" spans="1:4" x14ac:dyDescent="0.35">
      <c r="A118" s="41">
        <v>1</v>
      </c>
      <c r="B118" s="42">
        <v>98</v>
      </c>
      <c r="C118" s="4"/>
      <c r="D118" s="4"/>
    </row>
    <row r="119" spans="1:4" x14ac:dyDescent="0.35">
      <c r="A119" s="41">
        <v>1</v>
      </c>
      <c r="B119" s="42">
        <v>111</v>
      </c>
      <c r="C119" s="4"/>
      <c r="D119" s="4"/>
    </row>
    <row r="120" spans="1:4" x14ac:dyDescent="0.35">
      <c r="A120" s="41">
        <v>1</v>
      </c>
      <c r="B120" s="42">
        <v>82</v>
      </c>
      <c r="C120" s="4"/>
      <c r="D120" s="4"/>
    </row>
    <row r="121" spans="1:4" x14ac:dyDescent="0.35">
      <c r="A121" s="41">
        <v>1</v>
      </c>
      <c r="B121" s="42">
        <v>71</v>
      </c>
      <c r="C121" s="4"/>
      <c r="D121" s="4"/>
    </row>
    <row r="122" spans="1:4" x14ac:dyDescent="0.35">
      <c r="A122" s="41">
        <v>1</v>
      </c>
      <c r="B122" s="42">
        <v>126</v>
      </c>
      <c r="C122" s="4"/>
      <c r="D122" s="4"/>
    </row>
    <row r="123" spans="1:4" x14ac:dyDescent="0.35">
      <c r="A123" s="41">
        <v>1</v>
      </c>
      <c r="B123" s="42">
        <v>85</v>
      </c>
      <c r="C123" s="4"/>
      <c r="D123" s="4"/>
    </row>
    <row r="124" spans="1:4" x14ac:dyDescent="0.35">
      <c r="A124" s="41">
        <v>1</v>
      </c>
      <c r="B124" s="42">
        <v>87</v>
      </c>
      <c r="C124" s="4"/>
      <c r="D124" s="4"/>
    </row>
    <row r="125" spans="1:4" x14ac:dyDescent="0.35">
      <c r="A125" s="41">
        <v>1</v>
      </c>
      <c r="B125" s="42">
        <v>90</v>
      </c>
      <c r="C125" s="4"/>
      <c r="D125" s="4"/>
    </row>
    <row r="126" spans="1:4" x14ac:dyDescent="0.35">
      <c r="A126" s="41">
        <v>1</v>
      </c>
      <c r="B126" s="42">
        <v>123</v>
      </c>
      <c r="C126" s="4"/>
      <c r="D126" s="4"/>
    </row>
    <row r="127" spans="1:4" x14ac:dyDescent="0.35">
      <c r="A127" s="41">
        <v>1</v>
      </c>
      <c r="B127" s="42">
        <v>78</v>
      </c>
      <c r="C127" s="4"/>
      <c r="D127" s="4"/>
    </row>
    <row r="128" spans="1:4" x14ac:dyDescent="0.35">
      <c r="A128" s="41">
        <v>1</v>
      </c>
      <c r="B128" s="42">
        <v>105</v>
      </c>
      <c r="C128" s="4"/>
      <c r="D128" s="4"/>
    </row>
    <row r="129" spans="1:4" x14ac:dyDescent="0.35">
      <c r="A129" s="41">
        <v>1</v>
      </c>
      <c r="B129" s="42">
        <v>103</v>
      </c>
      <c r="C129" s="4"/>
      <c r="D129" s="4"/>
    </row>
    <row r="130" spans="1:4" x14ac:dyDescent="0.35">
      <c r="A130" s="41">
        <v>1</v>
      </c>
      <c r="B130" s="42">
        <v>120</v>
      </c>
      <c r="C130" s="4"/>
      <c r="D130" s="4"/>
    </row>
    <row r="131" spans="1:4" x14ac:dyDescent="0.35">
      <c r="A131" s="41">
        <v>1</v>
      </c>
      <c r="B131" s="42">
        <v>85</v>
      </c>
      <c r="C131" s="4"/>
      <c r="D131" s="4"/>
    </row>
    <row r="132" spans="1:4" x14ac:dyDescent="0.35">
      <c r="A132" s="41">
        <v>1</v>
      </c>
      <c r="B132" s="42">
        <v>108</v>
      </c>
      <c r="C132" s="4"/>
      <c r="D132" s="4"/>
    </row>
    <row r="133" spans="1:4" x14ac:dyDescent="0.35">
      <c r="A133" s="41">
        <v>1</v>
      </c>
      <c r="B133" s="42">
        <v>104</v>
      </c>
      <c r="C133" s="4"/>
      <c r="D133" s="4"/>
    </row>
    <row r="134" spans="1:4" x14ac:dyDescent="0.35">
      <c r="A134" s="41">
        <v>1</v>
      </c>
      <c r="B134" s="42">
        <v>121</v>
      </c>
      <c r="C134" s="4"/>
      <c r="D134" s="4"/>
    </row>
    <row r="135" spans="1:4" x14ac:dyDescent="0.35">
      <c r="A135" s="41">
        <v>1</v>
      </c>
      <c r="B135" s="42">
        <v>86</v>
      </c>
      <c r="C135" s="4"/>
      <c r="D135" s="4"/>
    </row>
    <row r="136" spans="1:4" x14ac:dyDescent="0.35">
      <c r="A136" s="41">
        <v>1</v>
      </c>
      <c r="B136" s="42">
        <v>67</v>
      </c>
      <c r="C136" s="4"/>
      <c r="D136" s="4"/>
    </row>
    <row r="137" spans="1:4" x14ac:dyDescent="0.35">
      <c r="A137" s="41">
        <v>1</v>
      </c>
      <c r="B137" s="42">
        <v>90</v>
      </c>
      <c r="C137" s="4"/>
      <c r="D137" s="4"/>
    </row>
    <row r="138" spans="1:4" x14ac:dyDescent="0.35">
      <c r="A138" s="41">
        <v>1</v>
      </c>
      <c r="B138" s="42">
        <v>76</v>
      </c>
      <c r="C138" s="4"/>
      <c r="D138" s="4"/>
    </row>
    <row r="139" spans="1:4" x14ac:dyDescent="0.35">
      <c r="A139" s="41">
        <v>1</v>
      </c>
      <c r="B139" s="42">
        <v>108</v>
      </c>
      <c r="C139" s="4"/>
      <c r="D139" s="4"/>
    </row>
    <row r="140" spans="1:4" x14ac:dyDescent="0.35">
      <c r="A140" s="41">
        <v>1</v>
      </c>
      <c r="B140" s="42">
        <v>103</v>
      </c>
      <c r="C140" s="4"/>
      <c r="D140" s="4"/>
    </row>
    <row r="141" spans="1:4" x14ac:dyDescent="0.35">
      <c r="A141" s="41">
        <v>1</v>
      </c>
      <c r="B141" s="42">
        <v>101</v>
      </c>
      <c r="C141" s="4"/>
      <c r="D141" s="4"/>
    </row>
    <row r="142" spans="1:4" x14ac:dyDescent="0.35">
      <c r="A142" s="41">
        <v>1</v>
      </c>
      <c r="B142" s="42">
        <v>100</v>
      </c>
      <c r="C142" s="4"/>
      <c r="D142" s="4"/>
    </row>
    <row r="143" spans="1:4" x14ac:dyDescent="0.35">
      <c r="A143" s="41">
        <v>1</v>
      </c>
      <c r="B143" s="42">
        <v>125</v>
      </c>
      <c r="C143" s="4"/>
      <c r="D143" s="4"/>
    </row>
    <row r="144" spans="1:4" x14ac:dyDescent="0.35">
      <c r="A144" s="41">
        <v>1</v>
      </c>
      <c r="B144" s="42">
        <v>91</v>
      </c>
      <c r="C144" s="4"/>
      <c r="D144" s="4"/>
    </row>
    <row r="145" spans="1:4" x14ac:dyDescent="0.35">
      <c r="A145" s="41">
        <v>1</v>
      </c>
      <c r="B145" s="42">
        <v>116</v>
      </c>
      <c r="C145" s="4"/>
      <c r="D145" s="4"/>
    </row>
    <row r="146" spans="1:4" x14ac:dyDescent="0.35">
      <c r="A146" s="41">
        <v>1</v>
      </c>
      <c r="B146" s="42">
        <v>106</v>
      </c>
      <c r="C146" s="4"/>
      <c r="D146" s="4"/>
    </row>
    <row r="147" spans="1:4" x14ac:dyDescent="0.35">
      <c r="A147" s="41">
        <v>1</v>
      </c>
      <c r="B147" s="42">
        <v>104</v>
      </c>
      <c r="C147" s="4"/>
      <c r="D147" s="4"/>
    </row>
    <row r="148" spans="1:4" x14ac:dyDescent="0.35">
      <c r="A148" s="41">
        <v>1</v>
      </c>
      <c r="B148" s="42">
        <v>99</v>
      </c>
      <c r="C148" s="4"/>
      <c r="D148" s="4"/>
    </row>
    <row r="149" spans="1:4" x14ac:dyDescent="0.35">
      <c r="A149" s="41">
        <v>1</v>
      </c>
      <c r="B149" s="42">
        <v>96</v>
      </c>
      <c r="C149" s="4"/>
      <c r="D149" s="4"/>
    </row>
    <row r="150" spans="1:4" x14ac:dyDescent="0.35">
      <c r="A150" s="41">
        <v>1</v>
      </c>
      <c r="B150" s="42">
        <v>80</v>
      </c>
      <c r="C150" s="4"/>
      <c r="D150" s="4"/>
    </row>
    <row r="151" spans="1:4" x14ac:dyDescent="0.35">
      <c r="A151" s="41">
        <v>1</v>
      </c>
      <c r="B151" s="42">
        <v>94</v>
      </c>
      <c r="C151" s="4"/>
      <c r="D151" s="4"/>
    </row>
    <row r="152" spans="1:4" x14ac:dyDescent="0.35">
      <c r="A152" s="41">
        <v>1</v>
      </c>
      <c r="B152" s="42">
        <v>106</v>
      </c>
      <c r="C152" s="4"/>
      <c r="D152" s="4"/>
    </row>
    <row r="153" spans="1:4" x14ac:dyDescent="0.35">
      <c r="A153" s="41">
        <v>1</v>
      </c>
      <c r="B153" s="42">
        <v>98</v>
      </c>
      <c r="C153" s="4"/>
      <c r="D153" s="4"/>
    </row>
    <row r="154" spans="1:4" x14ac:dyDescent="0.35">
      <c r="A154" s="41">
        <v>1</v>
      </c>
      <c r="B154" s="42">
        <v>71</v>
      </c>
      <c r="C154" s="4"/>
      <c r="D154" s="4"/>
    </row>
    <row r="155" spans="1:4" x14ac:dyDescent="0.35">
      <c r="A155" s="41">
        <v>1</v>
      </c>
      <c r="B155" s="42">
        <v>114</v>
      </c>
      <c r="C155" s="4"/>
      <c r="D155" s="4"/>
    </row>
    <row r="156" spans="1:4" x14ac:dyDescent="0.35">
      <c r="A156" s="41">
        <v>1</v>
      </c>
      <c r="B156" s="42">
        <v>102</v>
      </c>
      <c r="C156" s="4"/>
      <c r="D156" s="4"/>
    </row>
    <row r="157" spans="1:4" x14ac:dyDescent="0.35">
      <c r="A157" s="41">
        <v>1</v>
      </c>
      <c r="B157" s="42">
        <v>72</v>
      </c>
      <c r="C157" s="4"/>
      <c r="D157" s="4"/>
    </row>
    <row r="158" spans="1:4" x14ac:dyDescent="0.35">
      <c r="A158" s="41">
        <v>1</v>
      </c>
      <c r="B158" s="42">
        <v>93</v>
      </c>
      <c r="C158" s="4"/>
      <c r="D158" s="4"/>
    </row>
    <row r="159" spans="1:4" x14ac:dyDescent="0.35">
      <c r="A159" s="41">
        <v>1</v>
      </c>
      <c r="B159" s="42">
        <v>104</v>
      </c>
      <c r="C159" s="4"/>
      <c r="D159" s="4"/>
    </row>
    <row r="160" spans="1:4" x14ac:dyDescent="0.35">
      <c r="A160" s="41">
        <v>1</v>
      </c>
      <c r="B160" s="42">
        <v>117</v>
      </c>
      <c r="C160" s="4"/>
      <c r="D160" s="4"/>
    </row>
    <row r="161" spans="1:4" x14ac:dyDescent="0.35">
      <c r="A161" s="41">
        <v>1</v>
      </c>
      <c r="B161" s="42">
        <v>110</v>
      </c>
      <c r="C161" s="4"/>
      <c r="D161" s="4"/>
    </row>
    <row r="162" spans="1:4" x14ac:dyDescent="0.35">
      <c r="A162" s="41">
        <v>1</v>
      </c>
      <c r="B162" s="42">
        <v>48</v>
      </c>
      <c r="C162" s="4"/>
      <c r="D162" s="4"/>
    </row>
    <row r="163" spans="1:4" x14ac:dyDescent="0.35">
      <c r="A163" s="41">
        <v>1</v>
      </c>
      <c r="B163" s="42">
        <v>106</v>
      </c>
      <c r="C163" s="4"/>
      <c r="D163" s="4"/>
    </row>
    <row r="164" spans="1:4" x14ac:dyDescent="0.35">
      <c r="A164" s="41">
        <v>1</v>
      </c>
      <c r="B164" s="42">
        <v>86</v>
      </c>
      <c r="C164" s="4"/>
      <c r="D164" s="4"/>
    </row>
    <row r="165" spans="1:4" x14ac:dyDescent="0.35">
      <c r="A165" s="41">
        <v>1</v>
      </c>
      <c r="B165" s="42">
        <v>67</v>
      </c>
      <c r="C165" s="4"/>
      <c r="D165" s="4"/>
    </row>
    <row r="166" spans="1:4" x14ac:dyDescent="0.35">
      <c r="A166" s="41">
        <v>1</v>
      </c>
      <c r="B166" s="42">
        <v>119</v>
      </c>
      <c r="C166" s="4"/>
      <c r="D166" s="4"/>
    </row>
    <row r="167" spans="1:4" x14ac:dyDescent="0.35">
      <c r="A167" s="41">
        <v>1</v>
      </c>
      <c r="B167" s="42">
        <v>126</v>
      </c>
      <c r="C167" s="4"/>
      <c r="D167" s="4"/>
    </row>
    <row r="168" spans="1:4" x14ac:dyDescent="0.35">
      <c r="A168" s="41">
        <v>1</v>
      </c>
      <c r="B168" s="42">
        <v>60</v>
      </c>
      <c r="C168" s="4"/>
      <c r="D168" s="4"/>
    </row>
    <row r="169" spans="1:4" x14ac:dyDescent="0.35">
      <c r="A169" s="41">
        <v>1</v>
      </c>
      <c r="B169" s="42">
        <v>98</v>
      </c>
      <c r="C169" s="4"/>
      <c r="D169" s="4"/>
    </row>
    <row r="170" spans="1:4" x14ac:dyDescent="0.35">
      <c r="A170" s="41">
        <v>1</v>
      </c>
      <c r="B170" s="42">
        <v>119</v>
      </c>
      <c r="C170" s="4"/>
      <c r="D170" s="4"/>
    </row>
    <row r="171" spans="1:4" x14ac:dyDescent="0.35">
      <c r="A171" s="41">
        <v>1</v>
      </c>
      <c r="B171" s="42">
        <v>69</v>
      </c>
      <c r="C171" s="4"/>
      <c r="D171" s="4"/>
    </row>
    <row r="172" spans="1:4" x14ac:dyDescent="0.35">
      <c r="A172" s="41">
        <v>1</v>
      </c>
      <c r="B172" s="42">
        <v>105</v>
      </c>
      <c r="C172" s="4"/>
      <c r="D172" s="4"/>
    </row>
    <row r="173" spans="1:4" x14ac:dyDescent="0.35">
      <c r="A173" s="41">
        <v>1</v>
      </c>
      <c r="B173" s="42">
        <v>109</v>
      </c>
      <c r="C173" s="4"/>
      <c r="D173" s="4"/>
    </row>
    <row r="174" spans="1:4" x14ac:dyDescent="0.35">
      <c r="A174" s="41">
        <v>1</v>
      </c>
      <c r="B174" s="42">
        <v>110</v>
      </c>
      <c r="C174" s="4"/>
      <c r="D174" s="4"/>
    </row>
    <row r="175" spans="1:4" x14ac:dyDescent="0.35">
      <c r="A175" s="41">
        <v>1</v>
      </c>
      <c r="B175" s="42">
        <v>109</v>
      </c>
      <c r="C175" s="4"/>
      <c r="D175" s="4"/>
    </row>
    <row r="176" spans="1:4" x14ac:dyDescent="0.35">
      <c r="A176" s="41">
        <v>1</v>
      </c>
      <c r="B176" s="42">
        <v>75</v>
      </c>
      <c r="C176" s="4"/>
      <c r="D176" s="4"/>
    </row>
    <row r="177" spans="1:4" x14ac:dyDescent="0.35">
      <c r="A177" s="41">
        <v>1</v>
      </c>
      <c r="B177" s="42">
        <v>100</v>
      </c>
      <c r="C177" s="4"/>
      <c r="D177" s="4"/>
    </row>
    <row r="178" spans="1:4" x14ac:dyDescent="0.35">
      <c r="A178" s="41">
        <v>1</v>
      </c>
      <c r="B178" s="42">
        <v>78</v>
      </c>
      <c r="C178" s="4"/>
      <c r="D178" s="4"/>
    </row>
    <row r="179" spans="1:4" x14ac:dyDescent="0.35">
      <c r="A179" s="41">
        <v>1</v>
      </c>
      <c r="B179" s="42">
        <v>105</v>
      </c>
      <c r="C179" s="4"/>
      <c r="D179" s="4"/>
    </row>
    <row r="180" spans="1:4" x14ac:dyDescent="0.35">
      <c r="A180" s="41">
        <v>1</v>
      </c>
      <c r="B180" s="42">
        <v>84</v>
      </c>
      <c r="C180" s="4"/>
      <c r="D180" s="4"/>
    </row>
    <row r="181" spans="1:4" x14ac:dyDescent="0.35">
      <c r="A181" s="41">
        <v>1</v>
      </c>
      <c r="B181" s="42">
        <v>103</v>
      </c>
      <c r="C181" s="4"/>
      <c r="D181" s="4"/>
    </row>
    <row r="182" spans="1:4" x14ac:dyDescent="0.35">
      <c r="A182" s="41">
        <v>1</v>
      </c>
      <c r="B182" s="42">
        <v>114</v>
      </c>
      <c r="C182" s="4"/>
      <c r="D182" s="4"/>
    </row>
    <row r="183" spans="1:4" x14ac:dyDescent="0.35">
      <c r="A183" s="41">
        <v>1</v>
      </c>
      <c r="B183" s="42">
        <v>89</v>
      </c>
      <c r="C183" s="4"/>
      <c r="D183" s="4"/>
    </row>
    <row r="184" spans="1:4" x14ac:dyDescent="0.35">
      <c r="A184" s="41">
        <v>1</v>
      </c>
      <c r="B184" s="42">
        <v>95</v>
      </c>
      <c r="C184" s="4"/>
      <c r="D184" s="4"/>
    </row>
    <row r="185" spans="1:4" x14ac:dyDescent="0.35">
      <c r="A185" s="41">
        <v>1</v>
      </c>
      <c r="B185" s="42">
        <v>91</v>
      </c>
      <c r="C185" s="4"/>
      <c r="D185" s="4"/>
    </row>
    <row r="186" spans="1:4" x14ac:dyDescent="0.35">
      <c r="A186" s="41">
        <v>1</v>
      </c>
      <c r="B186" s="42">
        <v>56</v>
      </c>
      <c r="C186" s="4"/>
      <c r="D186" s="4"/>
    </row>
    <row r="187" spans="1:4" x14ac:dyDescent="0.35">
      <c r="A187" s="41">
        <v>1</v>
      </c>
      <c r="B187" s="42">
        <v>92</v>
      </c>
      <c r="C187" s="4"/>
      <c r="D187" s="4"/>
    </row>
    <row r="188" spans="1:4" x14ac:dyDescent="0.35">
      <c r="A188" s="41">
        <v>1</v>
      </c>
      <c r="B188" s="42">
        <v>102</v>
      </c>
      <c r="C188" s="4"/>
      <c r="D188" s="4"/>
    </row>
    <row r="189" spans="1:4" x14ac:dyDescent="0.35">
      <c r="A189" s="41">
        <v>1</v>
      </c>
      <c r="B189" s="42">
        <v>124</v>
      </c>
      <c r="C189" s="4"/>
      <c r="D189" s="4"/>
    </row>
    <row r="190" spans="1:4" x14ac:dyDescent="0.35">
      <c r="A190" s="41">
        <v>1</v>
      </c>
      <c r="B190" s="42">
        <v>136</v>
      </c>
      <c r="C190" s="4"/>
      <c r="D190" s="4"/>
    </row>
    <row r="191" spans="1:4" x14ac:dyDescent="0.35">
      <c r="A191" s="41">
        <v>1</v>
      </c>
      <c r="B191" s="42">
        <v>127</v>
      </c>
      <c r="C191" s="4"/>
      <c r="D191" s="4"/>
    </row>
    <row r="192" spans="1:4" x14ac:dyDescent="0.35">
      <c r="A192" s="41">
        <v>1</v>
      </c>
      <c r="B192" s="42">
        <v>103</v>
      </c>
      <c r="C192" s="4"/>
      <c r="D192" s="4"/>
    </row>
    <row r="193" spans="1:4" x14ac:dyDescent="0.35">
      <c r="A193" s="41">
        <v>1</v>
      </c>
      <c r="B193" s="42">
        <v>106</v>
      </c>
      <c r="C193" s="4"/>
      <c r="D193" s="4"/>
    </row>
    <row r="194" spans="1:4" x14ac:dyDescent="0.35">
      <c r="A194" s="41">
        <v>1</v>
      </c>
      <c r="B194" s="42">
        <v>103</v>
      </c>
      <c r="C194" s="4"/>
      <c r="D194" s="4"/>
    </row>
    <row r="195" spans="1:4" x14ac:dyDescent="0.35">
      <c r="A195" s="41">
        <v>1</v>
      </c>
      <c r="B195" s="42">
        <v>101</v>
      </c>
      <c r="C195" s="4"/>
      <c r="D195" s="4"/>
    </row>
    <row r="196" spans="1:4" x14ac:dyDescent="0.35">
      <c r="A196" s="41">
        <v>1</v>
      </c>
      <c r="B196" s="42">
        <v>91</v>
      </c>
      <c r="C196" s="4"/>
      <c r="D196" s="4"/>
    </row>
    <row r="197" spans="1:4" x14ac:dyDescent="0.35">
      <c r="A197" s="41">
        <v>1</v>
      </c>
      <c r="B197" s="42">
        <v>73</v>
      </c>
      <c r="C197" s="4"/>
      <c r="D197" s="4"/>
    </row>
    <row r="198" spans="1:4" x14ac:dyDescent="0.35">
      <c r="A198" s="41">
        <v>1</v>
      </c>
      <c r="B198" s="42">
        <v>127</v>
      </c>
      <c r="C198" s="4"/>
      <c r="D198" s="4"/>
    </row>
    <row r="199" spans="1:4" x14ac:dyDescent="0.35">
      <c r="A199" s="41">
        <v>1</v>
      </c>
      <c r="B199" s="42">
        <v>118</v>
      </c>
      <c r="C199" s="4"/>
      <c r="D199" s="4"/>
    </row>
    <row r="200" spans="1:4" x14ac:dyDescent="0.35">
      <c r="A200" s="41">
        <v>1</v>
      </c>
      <c r="B200" s="42">
        <v>98</v>
      </c>
      <c r="C200" s="4"/>
      <c r="D200" s="4"/>
    </row>
    <row r="201" spans="1:4" x14ac:dyDescent="0.35">
      <c r="A201" s="41">
        <v>1</v>
      </c>
      <c r="B201" s="42">
        <v>95</v>
      </c>
      <c r="C201" s="4"/>
      <c r="D201" s="4"/>
    </row>
    <row r="202" spans="1:4" x14ac:dyDescent="0.35">
      <c r="A202" s="41">
        <v>1</v>
      </c>
      <c r="B202" s="42">
        <v>99</v>
      </c>
      <c r="C202" s="4"/>
      <c r="D202" s="4"/>
    </row>
    <row r="203" spans="1:4" x14ac:dyDescent="0.35">
      <c r="A203" s="41">
        <v>1</v>
      </c>
      <c r="B203" s="42">
        <v>109</v>
      </c>
      <c r="C203" s="4"/>
      <c r="D203" s="4"/>
    </row>
    <row r="204" spans="1:4" x14ac:dyDescent="0.35">
      <c r="A204" s="41">
        <v>1</v>
      </c>
      <c r="B204" s="42">
        <v>74</v>
      </c>
      <c r="C204" s="4"/>
      <c r="D204" s="4"/>
    </row>
    <row r="205" spans="1:4" x14ac:dyDescent="0.35">
      <c r="A205" s="41">
        <v>1</v>
      </c>
      <c r="B205" s="42">
        <v>94</v>
      </c>
      <c r="C205" s="4"/>
      <c r="D205" s="4"/>
    </row>
    <row r="206" spans="1:4" x14ac:dyDescent="0.35">
      <c r="A206" s="41">
        <v>1</v>
      </c>
      <c r="B206" s="42">
        <v>102</v>
      </c>
      <c r="C206" s="4"/>
      <c r="D206" s="4"/>
    </row>
    <row r="207" spans="1:4" x14ac:dyDescent="0.35">
      <c r="A207" s="41">
        <v>1</v>
      </c>
      <c r="B207" s="42">
        <v>95</v>
      </c>
      <c r="C207" s="4"/>
      <c r="D207" s="4"/>
    </row>
    <row r="208" spans="1:4" x14ac:dyDescent="0.35">
      <c r="A208" s="41">
        <v>1</v>
      </c>
      <c r="B208" s="42">
        <v>94</v>
      </c>
      <c r="C208" s="4"/>
      <c r="D208" s="4"/>
    </row>
    <row r="209" spans="1:4" x14ac:dyDescent="0.35">
      <c r="A209" s="41">
        <v>1</v>
      </c>
      <c r="B209" s="42">
        <v>116</v>
      </c>
      <c r="C209" s="4"/>
      <c r="D209" s="4"/>
    </row>
    <row r="210" spans="1:4" x14ac:dyDescent="0.35">
      <c r="A210" s="41">
        <v>1</v>
      </c>
      <c r="B210" s="42">
        <v>120</v>
      </c>
      <c r="C210" s="4"/>
      <c r="D210" s="4"/>
    </row>
    <row r="211" spans="1:4" x14ac:dyDescent="0.35">
      <c r="A211" s="41">
        <v>1</v>
      </c>
      <c r="B211" s="42">
        <v>92</v>
      </c>
      <c r="C211" s="4"/>
      <c r="D211" s="4"/>
    </row>
    <row r="212" spans="1:4" x14ac:dyDescent="0.35">
      <c r="A212" s="41">
        <v>1</v>
      </c>
      <c r="B212" s="42">
        <v>118</v>
      </c>
      <c r="C212" s="4"/>
      <c r="D212" s="4"/>
    </row>
    <row r="213" spans="1:4" x14ac:dyDescent="0.35">
      <c r="A213" s="41">
        <v>1</v>
      </c>
      <c r="B213" s="42">
        <v>119</v>
      </c>
      <c r="C213" s="4"/>
      <c r="D213" s="4"/>
    </row>
    <row r="214" spans="1:4" x14ac:dyDescent="0.35">
      <c r="A214" s="41">
        <v>1</v>
      </c>
      <c r="B214" s="42">
        <v>129</v>
      </c>
      <c r="C214" s="4"/>
      <c r="D214" s="4"/>
    </row>
    <row r="215" spans="1:4" x14ac:dyDescent="0.35">
      <c r="A215" s="41">
        <v>1</v>
      </c>
      <c r="B215" s="42">
        <v>111</v>
      </c>
      <c r="C215" s="4"/>
      <c r="D215" s="4"/>
    </row>
    <row r="216" spans="1:4" x14ac:dyDescent="0.35">
      <c r="A216" s="41">
        <v>1</v>
      </c>
      <c r="B216" s="42">
        <v>74</v>
      </c>
      <c r="C216" s="4"/>
      <c r="D216" s="4"/>
    </row>
    <row r="217" spans="1:4" x14ac:dyDescent="0.35">
      <c r="A217" s="41">
        <v>1</v>
      </c>
      <c r="B217" s="42">
        <v>93</v>
      </c>
      <c r="C217" s="4"/>
      <c r="D217" s="4"/>
    </row>
    <row r="218" spans="1:4" x14ac:dyDescent="0.35">
      <c r="A218" s="41">
        <v>1</v>
      </c>
      <c r="B218" s="42">
        <v>129</v>
      </c>
      <c r="C218" s="4"/>
      <c r="D218" s="4"/>
    </row>
    <row r="219" spans="1:4" x14ac:dyDescent="0.35">
      <c r="A219" s="41">
        <v>1</v>
      </c>
      <c r="B219" s="42">
        <v>106</v>
      </c>
      <c r="C219" s="4"/>
      <c r="D219" s="4"/>
    </row>
    <row r="220" spans="1:4" x14ac:dyDescent="0.35">
      <c r="A220" s="41">
        <v>1</v>
      </c>
      <c r="B220" s="42">
        <v>107</v>
      </c>
      <c r="C220" s="4"/>
      <c r="D220" s="4"/>
    </row>
    <row r="221" spans="1:4" x14ac:dyDescent="0.35">
      <c r="A221" s="41">
        <v>1</v>
      </c>
      <c r="B221" s="42">
        <v>138</v>
      </c>
      <c r="C221" s="4"/>
      <c r="D221" s="4"/>
    </row>
    <row r="222" spans="1:4" x14ac:dyDescent="0.35">
      <c r="A222" s="41">
        <v>1</v>
      </c>
      <c r="B222" s="42">
        <v>87</v>
      </c>
      <c r="C222" s="4"/>
      <c r="D222" s="4"/>
    </row>
    <row r="223" spans="1:4" x14ac:dyDescent="0.35">
      <c r="A223" s="41">
        <v>1</v>
      </c>
      <c r="B223" s="42">
        <v>112</v>
      </c>
      <c r="C223" s="4"/>
      <c r="D223" s="4"/>
    </row>
    <row r="224" spans="1:4" x14ac:dyDescent="0.35">
      <c r="A224" s="41">
        <v>1</v>
      </c>
      <c r="B224" s="42">
        <v>90</v>
      </c>
      <c r="C224" s="4"/>
      <c r="D224" s="4"/>
    </row>
    <row r="225" spans="1:4" x14ac:dyDescent="0.35">
      <c r="A225" s="41">
        <v>1</v>
      </c>
      <c r="B225" s="42">
        <v>82</v>
      </c>
      <c r="C225" s="4"/>
      <c r="D225" s="4"/>
    </row>
    <row r="226" spans="1:4" x14ac:dyDescent="0.35">
      <c r="A226" s="41">
        <v>1</v>
      </c>
      <c r="B226" s="42">
        <v>84</v>
      </c>
      <c r="C226" s="4"/>
      <c r="D226" s="4"/>
    </row>
    <row r="227" spans="1:4" x14ac:dyDescent="0.35">
      <c r="A227" s="41">
        <v>1</v>
      </c>
      <c r="B227" s="42">
        <v>63</v>
      </c>
      <c r="C227" s="4"/>
      <c r="D227" s="4"/>
    </row>
    <row r="228" spans="1:4" x14ac:dyDescent="0.35">
      <c r="A228" s="41">
        <v>1</v>
      </c>
      <c r="B228" s="42">
        <v>119</v>
      </c>
      <c r="C228" s="4"/>
      <c r="D228" s="4"/>
    </row>
    <row r="229" spans="1:4" x14ac:dyDescent="0.35">
      <c r="A229" s="41">
        <v>1</v>
      </c>
      <c r="B229" s="42">
        <v>84</v>
      </c>
      <c r="C229" s="4"/>
      <c r="D229" s="4"/>
    </row>
    <row r="230" spans="1:4" x14ac:dyDescent="0.35">
      <c r="A230" s="41">
        <v>1</v>
      </c>
      <c r="B230" s="42">
        <v>116</v>
      </c>
      <c r="C230" s="4"/>
      <c r="D230" s="4"/>
    </row>
    <row r="231" spans="1:4" x14ac:dyDescent="0.35">
      <c r="A231" s="41">
        <v>1</v>
      </c>
      <c r="B231" s="42">
        <v>83</v>
      </c>
      <c r="C231" s="4"/>
      <c r="D231" s="4"/>
    </row>
    <row r="232" spans="1:4" x14ac:dyDescent="0.35">
      <c r="A232" s="41">
        <v>1</v>
      </c>
      <c r="B232" s="42">
        <v>66</v>
      </c>
      <c r="C232" s="4"/>
      <c r="D232" s="4"/>
    </row>
    <row r="233" spans="1:4" x14ac:dyDescent="0.35">
      <c r="A233" s="41">
        <v>1</v>
      </c>
      <c r="B233" s="42">
        <v>95</v>
      </c>
      <c r="C233" s="4"/>
      <c r="D233" s="4"/>
    </row>
    <row r="234" spans="1:4" x14ac:dyDescent="0.35">
      <c r="A234" s="41">
        <v>1</v>
      </c>
      <c r="B234" s="42">
        <v>101</v>
      </c>
      <c r="C234" s="4"/>
      <c r="D234" s="4"/>
    </row>
    <row r="235" spans="1:4" x14ac:dyDescent="0.35">
      <c r="A235" s="41">
        <v>1</v>
      </c>
      <c r="B235" s="42">
        <v>91</v>
      </c>
      <c r="C235" s="4"/>
      <c r="D235" s="4"/>
    </row>
    <row r="236" spans="1:4" x14ac:dyDescent="0.35">
      <c r="A236" s="41">
        <v>1</v>
      </c>
      <c r="B236" s="42">
        <v>114</v>
      </c>
      <c r="C236" s="4"/>
      <c r="D236" s="4"/>
    </row>
    <row r="237" spans="1:4" x14ac:dyDescent="0.35">
      <c r="A237" s="41">
        <v>1</v>
      </c>
      <c r="B237" s="42">
        <v>113</v>
      </c>
      <c r="C237" s="4"/>
      <c r="D237" s="4"/>
    </row>
    <row r="238" spans="1:4" x14ac:dyDescent="0.35">
      <c r="A238" s="41">
        <v>1</v>
      </c>
      <c r="B238" s="42">
        <v>74</v>
      </c>
      <c r="C238" s="4"/>
      <c r="D238" s="4"/>
    </row>
    <row r="239" spans="1:4" x14ac:dyDescent="0.35">
      <c r="A239" s="41">
        <v>1</v>
      </c>
      <c r="B239" s="42">
        <v>75</v>
      </c>
      <c r="C239" s="4"/>
      <c r="D239" s="4"/>
    </row>
    <row r="240" spans="1:4" x14ac:dyDescent="0.35">
      <c r="A240" s="41">
        <v>1</v>
      </c>
      <c r="B240" s="42">
        <v>86</v>
      </c>
      <c r="C240" s="4"/>
      <c r="D240" s="4"/>
    </row>
    <row r="241" spans="1:4" x14ac:dyDescent="0.35">
      <c r="A241" s="41">
        <v>1</v>
      </c>
      <c r="B241" s="42">
        <v>103</v>
      </c>
      <c r="C241" s="4"/>
      <c r="D241" s="4"/>
    </row>
    <row r="242" spans="1:4" x14ac:dyDescent="0.35">
      <c r="A242" s="41">
        <v>1</v>
      </c>
      <c r="B242" s="42">
        <v>83</v>
      </c>
      <c r="C242" s="4"/>
      <c r="D242" s="4"/>
    </row>
    <row r="243" spans="1:4" x14ac:dyDescent="0.35">
      <c r="A243" s="41">
        <v>1</v>
      </c>
      <c r="B243" s="42">
        <v>109</v>
      </c>
      <c r="C243" s="4"/>
      <c r="D243" s="4"/>
    </row>
    <row r="244" spans="1:4" x14ac:dyDescent="0.35">
      <c r="A244" s="41">
        <v>1</v>
      </c>
      <c r="B244" s="42">
        <v>70</v>
      </c>
      <c r="C244" s="4"/>
      <c r="D244" s="4"/>
    </row>
    <row r="245" spans="1:4" x14ac:dyDescent="0.35">
      <c r="A245" s="41">
        <v>1</v>
      </c>
      <c r="B245" s="42">
        <v>68</v>
      </c>
      <c r="C245" s="4"/>
      <c r="D245" s="4"/>
    </row>
    <row r="246" spans="1:4" x14ac:dyDescent="0.35">
      <c r="A246" s="41">
        <v>1</v>
      </c>
      <c r="B246" s="42">
        <v>93</v>
      </c>
      <c r="C246" s="4"/>
      <c r="D246" s="4"/>
    </row>
    <row r="247" spans="1:4" x14ac:dyDescent="0.35">
      <c r="A247" s="41">
        <v>1</v>
      </c>
      <c r="B247" s="42">
        <v>114</v>
      </c>
      <c r="C247" s="4"/>
      <c r="D247" s="4"/>
    </row>
    <row r="248" spans="1:4" x14ac:dyDescent="0.35">
      <c r="A248" s="41">
        <v>1</v>
      </c>
      <c r="B248" s="42">
        <v>100</v>
      </c>
      <c r="C248" s="4"/>
      <c r="D248" s="4"/>
    </row>
    <row r="249" spans="1:4" x14ac:dyDescent="0.35">
      <c r="A249" s="41">
        <v>1</v>
      </c>
      <c r="B249" s="42">
        <v>94</v>
      </c>
      <c r="C249" s="4"/>
      <c r="D249" s="4"/>
    </row>
    <row r="250" spans="1:4" x14ac:dyDescent="0.35">
      <c r="A250" s="41">
        <v>1</v>
      </c>
      <c r="B250" s="42">
        <v>102</v>
      </c>
      <c r="C250" s="4"/>
      <c r="D250" s="4"/>
    </row>
    <row r="251" spans="1:4" x14ac:dyDescent="0.35">
      <c r="A251" s="41">
        <v>1</v>
      </c>
      <c r="B251" s="42">
        <v>107</v>
      </c>
      <c r="C251" s="4"/>
      <c r="D251" s="4"/>
    </row>
    <row r="252" spans="1:4" x14ac:dyDescent="0.35">
      <c r="A252" s="41">
        <v>1</v>
      </c>
      <c r="B252" s="42">
        <v>128</v>
      </c>
      <c r="C252" s="4"/>
      <c r="D252" s="4"/>
    </row>
    <row r="253" spans="1:4" x14ac:dyDescent="0.35">
      <c r="A253" s="41">
        <v>1</v>
      </c>
      <c r="B253" s="42">
        <v>84</v>
      </c>
      <c r="C253" s="4"/>
      <c r="D253" s="4"/>
    </row>
    <row r="254" spans="1:4" x14ac:dyDescent="0.35">
      <c r="A254" s="41">
        <v>1</v>
      </c>
      <c r="B254" s="42">
        <v>117</v>
      </c>
      <c r="C254" s="4"/>
      <c r="D254" s="4"/>
    </row>
    <row r="255" spans="1:4" x14ac:dyDescent="0.35">
      <c r="A255" s="41">
        <v>1</v>
      </c>
      <c r="B255" s="42">
        <v>101</v>
      </c>
      <c r="C255" s="4"/>
      <c r="D255" s="4"/>
    </row>
    <row r="256" spans="1:4" x14ac:dyDescent="0.35">
      <c r="A256" s="41">
        <v>1</v>
      </c>
      <c r="B256" s="42">
        <v>119</v>
      </c>
      <c r="C256" s="4"/>
      <c r="D256" s="4"/>
    </row>
    <row r="257" spans="1:4" x14ac:dyDescent="0.35">
      <c r="A257" s="41">
        <v>1</v>
      </c>
      <c r="B257" s="42">
        <v>94</v>
      </c>
      <c r="C257" s="4"/>
      <c r="D257" s="4"/>
    </row>
    <row r="258" spans="1:4" x14ac:dyDescent="0.35">
      <c r="A258" s="41">
        <v>1</v>
      </c>
      <c r="B258" s="42">
        <v>85</v>
      </c>
      <c r="C258" s="4"/>
      <c r="D258" s="4"/>
    </row>
    <row r="259" spans="1:4" x14ac:dyDescent="0.35">
      <c r="A259" s="41">
        <v>1</v>
      </c>
      <c r="B259" s="42">
        <v>108</v>
      </c>
      <c r="C259" s="4"/>
      <c r="D259" s="4"/>
    </row>
    <row r="260" spans="1:4" x14ac:dyDescent="0.35">
      <c r="A260" s="41">
        <v>1</v>
      </c>
      <c r="B260" s="42">
        <v>96</v>
      </c>
      <c r="C260" s="4"/>
      <c r="D260" s="4"/>
    </row>
    <row r="261" spans="1:4" x14ac:dyDescent="0.35">
      <c r="A261" s="41">
        <v>1</v>
      </c>
      <c r="B261" s="42">
        <v>106</v>
      </c>
      <c r="C261" s="4"/>
      <c r="D261" s="4"/>
    </row>
    <row r="262" spans="1:4" x14ac:dyDescent="0.35">
      <c r="A262" s="41">
        <v>1</v>
      </c>
      <c r="B262" s="42">
        <v>80</v>
      </c>
      <c r="C262" s="4"/>
      <c r="D262" s="4"/>
    </row>
    <row r="263" spans="1:4" x14ac:dyDescent="0.35">
      <c r="A263" s="41">
        <v>1</v>
      </c>
      <c r="B263" s="42">
        <v>78</v>
      </c>
      <c r="C263" s="4"/>
      <c r="D263" s="4"/>
    </row>
    <row r="264" spans="1:4" x14ac:dyDescent="0.35">
      <c r="A264" s="41">
        <v>1</v>
      </c>
      <c r="B264" s="42">
        <v>111</v>
      </c>
      <c r="C264" s="4"/>
      <c r="D264" s="4"/>
    </row>
    <row r="265" spans="1:4" x14ac:dyDescent="0.35">
      <c r="A265" s="41">
        <v>1</v>
      </c>
      <c r="B265" s="42">
        <v>126</v>
      </c>
      <c r="C265" s="4"/>
      <c r="D265" s="4"/>
    </row>
    <row r="266" spans="1:4" x14ac:dyDescent="0.35">
      <c r="A266" s="41">
        <v>1</v>
      </c>
      <c r="B266" s="42">
        <v>136</v>
      </c>
      <c r="C266" s="4"/>
      <c r="D266" s="4"/>
    </row>
    <row r="267" spans="1:4" x14ac:dyDescent="0.35">
      <c r="A267" s="41">
        <v>1</v>
      </c>
      <c r="B267" s="42">
        <v>87</v>
      </c>
      <c r="C267" s="4"/>
      <c r="D267" s="4"/>
    </row>
    <row r="268" spans="1:4" x14ac:dyDescent="0.35">
      <c r="A268" s="41">
        <v>1</v>
      </c>
      <c r="B268" s="42">
        <v>72</v>
      </c>
      <c r="C268" s="4"/>
      <c r="D268" s="4"/>
    </row>
    <row r="269" spans="1:4" x14ac:dyDescent="0.35">
      <c r="A269" s="41">
        <v>1</v>
      </c>
      <c r="B269" s="42">
        <v>97</v>
      </c>
      <c r="C269" s="4"/>
      <c r="D269" s="4"/>
    </row>
    <row r="270" spans="1:4" x14ac:dyDescent="0.35">
      <c r="A270" s="41">
        <v>1</v>
      </c>
      <c r="B270" s="42">
        <v>99</v>
      </c>
      <c r="C270" s="4"/>
      <c r="D270" s="4"/>
    </row>
    <row r="271" spans="1:4" x14ac:dyDescent="0.35">
      <c r="A271" s="41">
        <v>1</v>
      </c>
      <c r="B271" s="42">
        <v>115</v>
      </c>
      <c r="C271" s="4"/>
      <c r="D271" s="4"/>
    </row>
    <row r="272" spans="1:4" x14ac:dyDescent="0.35">
      <c r="A272" s="41">
        <v>1</v>
      </c>
      <c r="B272" s="42">
        <v>74</v>
      </c>
      <c r="C272" s="4"/>
      <c r="D272" s="4"/>
    </row>
    <row r="273" spans="1:4" x14ac:dyDescent="0.35">
      <c r="A273" s="41">
        <v>1</v>
      </c>
      <c r="B273" s="42">
        <v>128</v>
      </c>
      <c r="C273" s="4"/>
      <c r="D273" s="4"/>
    </row>
    <row r="274" spans="1:4" x14ac:dyDescent="0.35">
      <c r="A274" s="41">
        <v>1</v>
      </c>
      <c r="B274" s="42">
        <v>86</v>
      </c>
      <c r="C274" s="4"/>
      <c r="D274" s="4"/>
    </row>
    <row r="275" spans="1:4" x14ac:dyDescent="0.35">
      <c r="A275" s="41">
        <v>1</v>
      </c>
      <c r="B275" s="42">
        <v>116</v>
      </c>
      <c r="C275" s="4"/>
      <c r="D275" s="4"/>
    </row>
    <row r="276" spans="1:4" x14ac:dyDescent="0.35">
      <c r="A276" s="41">
        <v>1</v>
      </c>
      <c r="B276" s="42">
        <v>103</v>
      </c>
      <c r="C276" s="4"/>
      <c r="D276" s="4"/>
    </row>
    <row r="277" spans="1:4" x14ac:dyDescent="0.35">
      <c r="A277" s="41">
        <v>1</v>
      </c>
      <c r="B277" s="42">
        <v>114</v>
      </c>
      <c r="C277" s="4"/>
      <c r="D277" s="4"/>
    </row>
    <row r="278" spans="1:4" x14ac:dyDescent="0.35">
      <c r="A278" s="41">
        <v>1</v>
      </c>
      <c r="B278" s="42">
        <v>118</v>
      </c>
      <c r="C278" s="4"/>
      <c r="D278" s="4"/>
    </row>
    <row r="279" spans="1:4" x14ac:dyDescent="0.35">
      <c r="A279" s="41">
        <v>1</v>
      </c>
      <c r="B279" s="42">
        <v>101</v>
      </c>
      <c r="C279" s="4"/>
      <c r="D279" s="4"/>
    </row>
    <row r="280" spans="1:4" x14ac:dyDescent="0.35">
      <c r="A280" s="41">
        <v>1</v>
      </c>
      <c r="B280" s="42">
        <v>108</v>
      </c>
      <c r="C280" s="4"/>
      <c r="D280" s="4"/>
    </row>
    <row r="281" spans="1:4" x14ac:dyDescent="0.35">
      <c r="A281" s="41">
        <v>1</v>
      </c>
      <c r="B281" s="42">
        <v>96</v>
      </c>
      <c r="C281" s="4"/>
      <c r="D281" s="4"/>
    </row>
    <row r="282" spans="1:4" x14ac:dyDescent="0.35">
      <c r="A282" s="41">
        <v>1</v>
      </c>
      <c r="B282" s="42">
        <v>77</v>
      </c>
      <c r="C282" s="4"/>
      <c r="D282" s="4"/>
    </row>
    <row r="283" spans="1:4" x14ac:dyDescent="0.35">
      <c r="A283" s="41">
        <v>1</v>
      </c>
      <c r="B283" s="42">
        <v>121</v>
      </c>
      <c r="C283" s="4"/>
      <c r="D283" s="4"/>
    </row>
    <row r="284" spans="1:4" x14ac:dyDescent="0.35">
      <c r="A284" s="41">
        <v>1</v>
      </c>
      <c r="B284" s="42">
        <v>90</v>
      </c>
      <c r="C284" s="4"/>
      <c r="D284" s="4"/>
    </row>
    <row r="285" spans="1:4" x14ac:dyDescent="0.35">
      <c r="A285" s="41">
        <v>1</v>
      </c>
      <c r="B285" s="42">
        <v>80</v>
      </c>
      <c r="C285" s="4"/>
      <c r="D285" s="4"/>
    </row>
    <row r="286" spans="1:4" x14ac:dyDescent="0.35">
      <c r="A286" s="41">
        <v>1</v>
      </c>
      <c r="B286" s="42">
        <v>85</v>
      </c>
      <c r="C286" s="4"/>
      <c r="D286" s="4"/>
    </row>
    <row r="287" spans="1:4" x14ac:dyDescent="0.35">
      <c r="A287" s="41">
        <v>1</v>
      </c>
      <c r="B287" s="42">
        <v>110</v>
      </c>
      <c r="C287" s="4"/>
      <c r="D287" s="4"/>
    </row>
    <row r="288" spans="1:4" x14ac:dyDescent="0.35">
      <c r="A288" s="41">
        <v>1</v>
      </c>
      <c r="B288" s="42">
        <v>77</v>
      </c>
      <c r="C288" s="4"/>
      <c r="D288" s="4"/>
    </row>
    <row r="289" spans="1:4" x14ac:dyDescent="0.35">
      <c r="A289" s="41">
        <v>1</v>
      </c>
      <c r="B289" s="42">
        <v>94</v>
      </c>
      <c r="C289" s="4"/>
      <c r="D289" s="4"/>
    </row>
    <row r="290" spans="1:4" x14ac:dyDescent="0.35">
      <c r="A290" s="41">
        <v>1</v>
      </c>
      <c r="B290" s="42">
        <v>93</v>
      </c>
      <c r="C290" s="4"/>
      <c r="D290" s="4"/>
    </row>
    <row r="291" spans="1:4" x14ac:dyDescent="0.35">
      <c r="A291" s="41">
        <v>1</v>
      </c>
      <c r="B291" s="42">
        <v>92</v>
      </c>
      <c r="C291" s="4"/>
      <c r="D291" s="4"/>
    </row>
    <row r="292" spans="1:4" x14ac:dyDescent="0.35">
      <c r="A292" s="41">
        <v>1</v>
      </c>
      <c r="B292" s="42">
        <v>104</v>
      </c>
      <c r="C292" s="4"/>
      <c r="D292" s="4"/>
    </row>
    <row r="293" spans="1:4" x14ac:dyDescent="0.35">
      <c r="A293" s="41">
        <v>1</v>
      </c>
      <c r="B293" s="42">
        <v>75</v>
      </c>
      <c r="C293" s="4"/>
      <c r="D293" s="4"/>
    </row>
    <row r="294" spans="1:4" x14ac:dyDescent="0.35">
      <c r="A294" s="41">
        <v>1</v>
      </c>
      <c r="B294" s="42">
        <v>116</v>
      </c>
      <c r="C294" s="4"/>
      <c r="D294" s="4"/>
    </row>
    <row r="295" spans="1:4" x14ac:dyDescent="0.35">
      <c r="A295" s="41">
        <v>1</v>
      </c>
      <c r="B295" s="42">
        <v>107</v>
      </c>
      <c r="C295" s="4"/>
      <c r="D295" s="4"/>
    </row>
    <row r="296" spans="1:4" x14ac:dyDescent="0.35">
      <c r="A296" s="41">
        <v>1</v>
      </c>
      <c r="B296" s="42">
        <v>109</v>
      </c>
      <c r="C296" s="4"/>
      <c r="D296" s="4"/>
    </row>
    <row r="297" spans="1:4" x14ac:dyDescent="0.35">
      <c r="A297" s="41">
        <v>1</v>
      </c>
      <c r="B297" s="42">
        <v>97</v>
      </c>
      <c r="C297" s="4"/>
      <c r="D297" s="4"/>
    </row>
    <row r="298" spans="1:4" x14ac:dyDescent="0.35">
      <c r="A298" s="41">
        <v>1</v>
      </c>
      <c r="B298" s="42">
        <v>92</v>
      </c>
      <c r="C298" s="4"/>
      <c r="D298" s="4"/>
    </row>
    <row r="299" spans="1:4" x14ac:dyDescent="0.35">
      <c r="A299" s="41">
        <v>1</v>
      </c>
      <c r="B299" s="42">
        <v>79</v>
      </c>
      <c r="C299" s="4"/>
      <c r="D299" s="4"/>
    </row>
    <row r="300" spans="1:4" x14ac:dyDescent="0.35">
      <c r="A300" s="41">
        <v>1</v>
      </c>
      <c r="B300" s="42">
        <v>94</v>
      </c>
      <c r="C300" s="4"/>
      <c r="D300" s="4"/>
    </row>
    <row r="301" spans="1:4" x14ac:dyDescent="0.35">
      <c r="A301" s="41">
        <v>1</v>
      </c>
      <c r="B301" s="42">
        <v>123</v>
      </c>
      <c r="C301" s="4"/>
      <c r="D301" s="4"/>
    </row>
    <row r="302" spans="1:4" x14ac:dyDescent="0.35">
      <c r="A302" s="41">
        <v>1</v>
      </c>
      <c r="B302" s="42">
        <v>117</v>
      </c>
      <c r="C302" s="4"/>
      <c r="D302" s="4"/>
    </row>
    <row r="303" spans="1:4" x14ac:dyDescent="0.35">
      <c r="A303" s="41">
        <v>1</v>
      </c>
      <c r="B303" s="42">
        <v>85</v>
      </c>
      <c r="C303" s="4"/>
      <c r="D303" s="4"/>
    </row>
    <row r="304" spans="1:4" x14ac:dyDescent="0.35">
      <c r="A304" s="41">
        <v>1</v>
      </c>
      <c r="B304" s="42">
        <v>105</v>
      </c>
      <c r="C304" s="4"/>
      <c r="D304" s="4"/>
    </row>
    <row r="305" spans="1:4" x14ac:dyDescent="0.35">
      <c r="A305" s="41">
        <v>1</v>
      </c>
      <c r="B305" s="42">
        <v>73</v>
      </c>
      <c r="C305" s="4"/>
      <c r="D305" s="4"/>
    </row>
    <row r="306" spans="1:4" x14ac:dyDescent="0.35">
      <c r="A306" s="41">
        <v>2</v>
      </c>
      <c r="B306" s="42">
        <v>250</v>
      </c>
      <c r="C306" s="4"/>
      <c r="D306" s="4"/>
    </row>
    <row r="307" spans="1:4" x14ac:dyDescent="0.35">
      <c r="A307" s="41">
        <v>2</v>
      </c>
      <c r="B307" s="42">
        <v>299</v>
      </c>
      <c r="C307" s="4"/>
      <c r="D307" s="4"/>
    </row>
    <row r="308" spans="1:4" x14ac:dyDescent="0.35">
      <c r="A308" s="41">
        <v>2</v>
      </c>
      <c r="B308" s="42">
        <v>276</v>
      </c>
      <c r="C308" s="4"/>
      <c r="D308" s="4"/>
    </row>
    <row r="309" spans="1:4" x14ac:dyDescent="0.35">
      <c r="A309" s="41">
        <v>2</v>
      </c>
      <c r="B309" s="42">
        <v>254</v>
      </c>
      <c r="C309" s="4"/>
      <c r="D309" s="4"/>
    </row>
    <row r="310" spans="1:4" x14ac:dyDescent="0.35">
      <c r="A310" s="41">
        <v>2</v>
      </c>
      <c r="B310" s="42">
        <v>301</v>
      </c>
      <c r="C310" s="4"/>
      <c r="D310" s="4"/>
    </row>
    <row r="311" spans="1:4" x14ac:dyDescent="0.35">
      <c r="A311" s="41">
        <v>2</v>
      </c>
      <c r="B311" s="42">
        <v>260</v>
      </c>
      <c r="C311" s="4"/>
      <c r="D311" s="4"/>
    </row>
    <row r="312" spans="1:4" x14ac:dyDescent="0.35">
      <c r="A312" s="41">
        <v>2</v>
      </c>
      <c r="B312" s="42">
        <v>244</v>
      </c>
      <c r="C312" s="4"/>
      <c r="D312" s="4"/>
    </row>
    <row r="313" spans="1:4" x14ac:dyDescent="0.35">
      <c r="A313" s="41">
        <v>2</v>
      </c>
      <c r="B313" s="42">
        <v>285</v>
      </c>
      <c r="C313" s="4"/>
      <c r="D313" s="4"/>
    </row>
    <row r="314" spans="1:4" x14ac:dyDescent="0.35">
      <c r="A314" s="41">
        <v>2</v>
      </c>
      <c r="B314" s="42">
        <v>232</v>
      </c>
      <c r="C314" s="4"/>
      <c r="D314" s="4"/>
    </row>
    <row r="315" spans="1:4" x14ac:dyDescent="0.35">
      <c r="A315" s="41">
        <v>2</v>
      </c>
      <c r="B315" s="42">
        <v>256</v>
      </c>
      <c r="C315" s="4"/>
      <c r="D315" s="4"/>
    </row>
    <row r="316" spans="1:4" x14ac:dyDescent="0.35">
      <c r="A316" s="41">
        <v>2</v>
      </c>
      <c r="B316" s="42">
        <v>212</v>
      </c>
      <c r="C316" s="4"/>
      <c r="D316" s="4"/>
    </row>
    <row r="317" spans="1:4" x14ac:dyDescent="0.35">
      <c r="A317" s="41">
        <v>2</v>
      </c>
      <c r="B317" s="42">
        <v>293</v>
      </c>
      <c r="C317" s="4"/>
      <c r="D317" s="4"/>
    </row>
    <row r="318" spans="1:4" x14ac:dyDescent="0.35">
      <c r="A318" s="41">
        <v>2</v>
      </c>
      <c r="B318" s="42">
        <v>238</v>
      </c>
      <c r="C318" s="4"/>
      <c r="D318" s="4"/>
    </row>
    <row r="319" spans="1:4" x14ac:dyDescent="0.35">
      <c r="A319" s="41">
        <v>2</v>
      </c>
      <c r="B319" s="42">
        <v>167</v>
      </c>
      <c r="C319" s="4"/>
      <c r="D319" s="4"/>
    </row>
    <row r="320" spans="1:4" x14ac:dyDescent="0.35">
      <c r="A320" s="41">
        <v>2</v>
      </c>
      <c r="B320" s="42">
        <v>333</v>
      </c>
      <c r="C320" s="4"/>
      <c r="D320" s="4"/>
    </row>
    <row r="321" spans="1:4" x14ac:dyDescent="0.35">
      <c r="A321" s="41">
        <v>2</v>
      </c>
      <c r="B321" s="42">
        <v>254</v>
      </c>
      <c r="C321" s="4"/>
      <c r="D321" s="4"/>
    </row>
    <row r="322" spans="1:4" x14ac:dyDescent="0.35">
      <c r="A322" s="41">
        <v>2</v>
      </c>
      <c r="B322" s="42">
        <v>304</v>
      </c>
      <c r="C322" s="4"/>
      <c r="D322" s="4"/>
    </row>
    <row r="323" spans="1:4" x14ac:dyDescent="0.35">
      <c r="A323" s="41">
        <v>2</v>
      </c>
      <c r="B323" s="42">
        <v>308</v>
      </c>
      <c r="C323" s="4"/>
      <c r="D323" s="4"/>
    </row>
    <row r="324" spans="1:4" x14ac:dyDescent="0.35">
      <c r="A324" s="41">
        <v>2</v>
      </c>
      <c r="B324" s="42">
        <v>217</v>
      </c>
      <c r="C324" s="4"/>
      <c r="D324" s="4"/>
    </row>
    <row r="325" spans="1:4" x14ac:dyDescent="0.35">
      <c r="A325" s="41">
        <v>2</v>
      </c>
      <c r="B325" s="42">
        <v>298</v>
      </c>
      <c r="C325" s="4"/>
      <c r="D325" s="4"/>
    </row>
    <row r="326" spans="1:4" x14ac:dyDescent="0.35">
      <c r="A326" s="41">
        <v>2</v>
      </c>
      <c r="B326" s="42">
        <v>233</v>
      </c>
      <c r="C326" s="4"/>
      <c r="D326" s="4"/>
    </row>
    <row r="327" spans="1:4" x14ac:dyDescent="0.35">
      <c r="A327" s="41">
        <v>2</v>
      </c>
      <c r="B327" s="42">
        <v>306</v>
      </c>
      <c r="C327" s="4"/>
      <c r="D327" s="4"/>
    </row>
    <row r="328" spans="1:4" x14ac:dyDescent="0.35">
      <c r="A328" s="41">
        <v>2</v>
      </c>
      <c r="B328" s="42">
        <v>258</v>
      </c>
      <c r="C328" s="4"/>
      <c r="D328" s="4"/>
    </row>
    <row r="329" spans="1:4" x14ac:dyDescent="0.35">
      <c r="A329" s="41">
        <v>2</v>
      </c>
      <c r="B329" s="42">
        <v>219</v>
      </c>
      <c r="C329" s="4"/>
      <c r="D329" s="4"/>
    </row>
    <row r="330" spans="1:4" x14ac:dyDescent="0.35">
      <c r="A330" s="41">
        <v>2</v>
      </c>
      <c r="B330" s="42">
        <v>245</v>
      </c>
      <c r="C330" s="4"/>
      <c r="D330" s="4"/>
    </row>
    <row r="331" spans="1:4" x14ac:dyDescent="0.35">
      <c r="A331" s="41">
        <v>2</v>
      </c>
      <c r="B331" s="42">
        <v>273</v>
      </c>
      <c r="C331" s="4"/>
      <c r="D331" s="4"/>
    </row>
    <row r="332" spans="1:4" x14ac:dyDescent="0.35">
      <c r="A332" s="41">
        <v>2</v>
      </c>
      <c r="B332" s="42">
        <v>214</v>
      </c>
      <c r="C332" s="4"/>
      <c r="D332" s="4"/>
    </row>
    <row r="333" spans="1:4" x14ac:dyDescent="0.35">
      <c r="A333" s="41">
        <v>2</v>
      </c>
      <c r="B333" s="42">
        <v>192</v>
      </c>
      <c r="C333" s="4"/>
      <c r="D333" s="4"/>
    </row>
    <row r="334" spans="1:4" x14ac:dyDescent="0.35">
      <c r="A334" s="41">
        <v>2</v>
      </c>
      <c r="B334" s="42">
        <v>303</v>
      </c>
      <c r="C334" s="4"/>
      <c r="D334" s="4"/>
    </row>
    <row r="335" spans="1:4" x14ac:dyDescent="0.35">
      <c r="A335" s="41">
        <v>2</v>
      </c>
      <c r="B335" s="42">
        <v>220</v>
      </c>
      <c r="C335" s="4"/>
      <c r="D335" s="4"/>
    </row>
    <row r="336" spans="1:4" x14ac:dyDescent="0.35">
      <c r="A336" s="41">
        <v>2</v>
      </c>
      <c r="B336" s="42">
        <v>224</v>
      </c>
      <c r="C336" s="4"/>
      <c r="D336" s="4"/>
    </row>
    <row r="337" spans="1:4" x14ac:dyDescent="0.35">
      <c r="A337" s="41">
        <v>2</v>
      </c>
      <c r="B337" s="42">
        <v>230</v>
      </c>
      <c r="C337" s="4"/>
      <c r="D337" s="4"/>
    </row>
    <row r="338" spans="1:4" x14ac:dyDescent="0.35">
      <c r="A338" s="41">
        <v>2</v>
      </c>
      <c r="B338" s="42">
        <v>296</v>
      </c>
      <c r="C338" s="4"/>
      <c r="D338" s="4"/>
    </row>
    <row r="339" spans="1:4" x14ac:dyDescent="0.35">
      <c r="A339" s="41">
        <v>2</v>
      </c>
      <c r="B339" s="42">
        <v>206</v>
      </c>
      <c r="C339" s="4"/>
      <c r="D339" s="4"/>
    </row>
    <row r="340" spans="1:4" x14ac:dyDescent="0.35">
      <c r="A340" s="41">
        <v>2</v>
      </c>
      <c r="B340" s="42">
        <v>260</v>
      </c>
      <c r="C340" s="4"/>
      <c r="D340" s="4"/>
    </row>
    <row r="341" spans="1:4" x14ac:dyDescent="0.35">
      <c r="A341" s="41">
        <v>2</v>
      </c>
      <c r="B341" s="42">
        <v>257</v>
      </c>
      <c r="C341" s="4"/>
      <c r="D341" s="4"/>
    </row>
    <row r="342" spans="1:4" x14ac:dyDescent="0.35">
      <c r="A342" s="41">
        <v>2</v>
      </c>
      <c r="B342" s="42">
        <v>291</v>
      </c>
      <c r="C342" s="4"/>
      <c r="D342" s="4"/>
    </row>
    <row r="343" spans="1:4" x14ac:dyDescent="0.35">
      <c r="A343" s="41">
        <v>2</v>
      </c>
      <c r="B343" s="42">
        <v>219</v>
      </c>
      <c r="C343" s="4"/>
      <c r="D343" s="4"/>
    </row>
    <row r="344" spans="1:4" x14ac:dyDescent="0.35">
      <c r="A344" s="41">
        <v>2</v>
      </c>
      <c r="B344" s="42">
        <v>266</v>
      </c>
      <c r="C344" s="4"/>
      <c r="D344" s="4"/>
    </row>
    <row r="345" spans="1:4" x14ac:dyDescent="0.35">
      <c r="A345" s="41">
        <v>2</v>
      </c>
      <c r="B345" s="42">
        <v>258</v>
      </c>
      <c r="C345" s="4"/>
      <c r="D345" s="4"/>
    </row>
    <row r="346" spans="1:4" x14ac:dyDescent="0.35">
      <c r="A346" s="41">
        <v>2</v>
      </c>
      <c r="B346" s="42">
        <v>292</v>
      </c>
      <c r="C346" s="4"/>
      <c r="D346" s="4"/>
    </row>
    <row r="347" spans="1:4" x14ac:dyDescent="0.35">
      <c r="A347" s="41">
        <v>2</v>
      </c>
      <c r="B347" s="42">
        <v>222</v>
      </c>
      <c r="C347" s="4"/>
      <c r="D347" s="4"/>
    </row>
    <row r="348" spans="1:4" x14ac:dyDescent="0.35">
      <c r="A348" s="41">
        <v>2</v>
      </c>
      <c r="B348" s="42">
        <v>184</v>
      </c>
      <c r="C348" s="4"/>
      <c r="D348" s="4"/>
    </row>
    <row r="349" spans="1:4" x14ac:dyDescent="0.35">
      <c r="A349" s="41">
        <v>2</v>
      </c>
      <c r="B349" s="42">
        <v>230</v>
      </c>
      <c r="C349" s="4"/>
      <c r="D349" s="4"/>
    </row>
    <row r="350" spans="1:4" x14ac:dyDescent="0.35">
      <c r="A350" s="41">
        <v>2</v>
      </c>
      <c r="B350" s="42">
        <v>202</v>
      </c>
      <c r="C350" s="4"/>
      <c r="D350" s="4"/>
    </row>
    <row r="351" spans="1:4" x14ac:dyDescent="0.35">
      <c r="A351" s="41">
        <v>2</v>
      </c>
      <c r="B351" s="42">
        <v>266</v>
      </c>
      <c r="C351" s="4"/>
      <c r="D351" s="4"/>
    </row>
    <row r="352" spans="1:4" x14ac:dyDescent="0.35">
      <c r="A352" s="41">
        <v>2</v>
      </c>
      <c r="B352" s="42">
        <v>255</v>
      </c>
      <c r="C352" s="4"/>
      <c r="D352" s="4"/>
    </row>
    <row r="353" spans="1:4" x14ac:dyDescent="0.35">
      <c r="A353" s="41">
        <v>2</v>
      </c>
      <c r="B353" s="42">
        <v>252</v>
      </c>
      <c r="C353" s="4"/>
      <c r="D353" s="4"/>
    </row>
    <row r="354" spans="1:4" x14ac:dyDescent="0.35">
      <c r="A354" s="41">
        <v>2</v>
      </c>
      <c r="B354" s="42">
        <v>249</v>
      </c>
      <c r="C354" s="4"/>
      <c r="D354" s="4"/>
    </row>
    <row r="355" spans="1:4" x14ac:dyDescent="0.35">
      <c r="A355" s="41">
        <v>2</v>
      </c>
      <c r="B355" s="42">
        <v>301</v>
      </c>
      <c r="C355" s="4"/>
      <c r="D355" s="4"/>
    </row>
    <row r="356" spans="1:4" x14ac:dyDescent="0.35">
      <c r="A356" s="41">
        <v>2</v>
      </c>
      <c r="B356" s="42">
        <v>232</v>
      </c>
      <c r="C356" s="4"/>
      <c r="D356" s="4"/>
    </row>
    <row r="357" spans="1:4" x14ac:dyDescent="0.35">
      <c r="A357" s="41">
        <v>2</v>
      </c>
      <c r="B357" s="42">
        <v>282</v>
      </c>
      <c r="C357" s="4"/>
      <c r="D357" s="4"/>
    </row>
    <row r="358" spans="1:4" x14ac:dyDescent="0.35">
      <c r="A358" s="41">
        <v>2</v>
      </c>
      <c r="B358" s="42">
        <v>262</v>
      </c>
      <c r="C358" s="4"/>
      <c r="D358" s="4"/>
    </row>
    <row r="359" spans="1:4" x14ac:dyDescent="0.35">
      <c r="A359" s="41">
        <v>2</v>
      </c>
      <c r="B359" s="42">
        <v>259</v>
      </c>
      <c r="C359" s="4"/>
      <c r="D359" s="4"/>
    </row>
    <row r="360" spans="1:4" x14ac:dyDescent="0.35">
      <c r="A360" s="41">
        <v>2</v>
      </c>
      <c r="B360" s="42">
        <v>248</v>
      </c>
      <c r="C360" s="4"/>
      <c r="D360" s="4"/>
    </row>
    <row r="361" spans="1:4" x14ac:dyDescent="0.35">
      <c r="A361" s="41">
        <v>2</v>
      </c>
      <c r="B361" s="42">
        <v>243</v>
      </c>
      <c r="C361" s="4"/>
      <c r="D361" s="4"/>
    </row>
    <row r="362" spans="1:4" x14ac:dyDescent="0.35">
      <c r="A362" s="41">
        <v>2</v>
      </c>
      <c r="B362" s="42">
        <v>210</v>
      </c>
      <c r="C362" s="4"/>
      <c r="D362" s="4"/>
    </row>
    <row r="363" spans="1:4" x14ac:dyDescent="0.35">
      <c r="A363" s="41">
        <v>2</v>
      </c>
      <c r="B363" s="42">
        <v>237</v>
      </c>
      <c r="C363" s="4"/>
      <c r="D363" s="4"/>
    </row>
    <row r="364" spans="1:4" x14ac:dyDescent="0.35">
      <c r="A364" s="41">
        <v>2</v>
      </c>
      <c r="B364" s="42">
        <v>261</v>
      </c>
      <c r="C364" s="4"/>
      <c r="D364" s="4"/>
    </row>
    <row r="365" spans="1:4" x14ac:dyDescent="0.35">
      <c r="A365" s="41">
        <v>2</v>
      </c>
      <c r="B365" s="42">
        <v>246</v>
      </c>
      <c r="C365" s="4"/>
      <c r="D365" s="4"/>
    </row>
    <row r="366" spans="1:4" x14ac:dyDescent="0.35">
      <c r="A366" s="41">
        <v>2</v>
      </c>
      <c r="B366" s="42">
        <v>193</v>
      </c>
      <c r="C366" s="4"/>
      <c r="D366" s="4"/>
    </row>
    <row r="367" spans="1:4" x14ac:dyDescent="0.35">
      <c r="A367" s="41">
        <v>2</v>
      </c>
      <c r="B367" s="42">
        <v>277</v>
      </c>
      <c r="C367" s="4"/>
      <c r="D367" s="4"/>
    </row>
  </sheetData>
  <sortState ref="K13:K19">
    <sortCondition ref="K13"/>
  </sortState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Rohdaten</vt:lpstr>
      <vt:lpstr>a)</vt:lpstr>
      <vt:lpstr>b)</vt:lpstr>
      <vt:lpstr>c)</vt:lpstr>
      <vt:lpstr>d)</vt:lpstr>
      <vt:lpstr>e)</vt:lpstr>
      <vt:lpstr>f)</vt:lpstr>
      <vt:lpstr>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cp:lastPrinted>2016-06-21T06:12:12Z</cp:lastPrinted>
  <dcterms:created xsi:type="dcterms:W3CDTF">2013-01-03T14:11:33Z</dcterms:created>
  <dcterms:modified xsi:type="dcterms:W3CDTF">2017-07-10T15:12:30Z</dcterms:modified>
</cp:coreProperties>
</file>